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40" windowHeight="8415" tabRatio="957" activeTab="1"/>
  </bookViews>
  <sheets>
    <sheet name="Приложение 5.1.1" sheetId="1" r:id="rId1"/>
    <sheet name="Приложение 5.1.2" sheetId="2" r:id="rId2"/>
  </sheets>
  <definedNames>
    <definedName name="_xlnm.Print_Area" localSheetId="0">'Приложение 5.1.1'!$A$1:$F$84</definedName>
    <definedName name="_xlnm.Print_Area" localSheetId="1">'Приложение 5.1.2'!$A$1:$F$137</definedName>
  </definedNames>
  <calcPr fullCalcOnLoad="1"/>
</workbook>
</file>

<file path=xl/sharedStrings.xml><?xml version="1.0" encoding="utf-8"?>
<sst xmlns="http://schemas.openxmlformats.org/spreadsheetml/2006/main" count="416" uniqueCount="197">
  <si>
    <t>бр.</t>
  </si>
  <si>
    <t>м2</t>
  </si>
  <si>
    <t>м3</t>
  </si>
  <si>
    <t>бр</t>
  </si>
  <si>
    <t>т</t>
  </si>
  <si>
    <t>Превоз на каменни фракции</t>
  </si>
  <si>
    <t>м</t>
  </si>
  <si>
    <t>кг</t>
  </si>
  <si>
    <t xml:space="preserve">Трасиране на кабелна линия в планински  терен </t>
  </si>
  <si>
    <t>км</t>
  </si>
  <si>
    <t xml:space="preserve">Направа на изкоп 0,9/0,4 в почви ІII кат. със зариване и трамбоване </t>
  </si>
  <si>
    <t xml:space="preserve">Направа   изкоп 0,9/0,4 в почви ІV кат. със зариване и трамбоване </t>
  </si>
  <si>
    <t xml:space="preserve">Полагане на 2 бр. HDPE тръби в готов изкоп </t>
  </si>
  <si>
    <t xml:space="preserve">Изтегляне на  2бр. HDPE тръби в стоманена тръба 3” </t>
  </si>
  <si>
    <t xml:space="preserve">Полагане на стоманена тръба Ф108/5 в изкоп за предпазване на кабел  </t>
  </si>
  <si>
    <t xml:space="preserve">Направа на конструкция и прикрепване на стоманена тръба 3”по мостови конструкции  </t>
  </si>
  <si>
    <t xml:space="preserve">Направа на шахта ШКС 02 с доставка на капаци </t>
  </si>
  <si>
    <t xml:space="preserve">Монтаж на муфа за съединяване на  HDPE  тръба Ф40 </t>
  </si>
  <si>
    <t xml:space="preserve">Натоварване и извозване на строителни отпадъци до 10км </t>
  </si>
  <si>
    <t xml:space="preserve">Полагане на лента “Внимание Оптичен Кабел!” </t>
  </si>
  <si>
    <t xml:space="preserve">Направа и поставяне на репери  </t>
  </si>
  <si>
    <t>Mатериали</t>
  </si>
  <si>
    <t xml:space="preserve">HDPE ф.40 </t>
  </si>
  <si>
    <t xml:space="preserve">м. </t>
  </si>
  <si>
    <t>Метална тръба ф.108/5</t>
  </si>
  <si>
    <t xml:space="preserve">Конзоли за укрепване на метална тръба ф.108/5 </t>
  </si>
  <si>
    <t xml:space="preserve">бр. </t>
  </si>
  <si>
    <t xml:space="preserve">Анкерни болтове за укрепване на конзоли </t>
  </si>
  <si>
    <t xml:space="preserve">Бетон марка В 15 </t>
  </si>
  <si>
    <t xml:space="preserve">м3. </t>
  </si>
  <si>
    <t xml:space="preserve">Арматура ф.6.5 мм. </t>
  </si>
  <si>
    <t xml:space="preserve">кг </t>
  </si>
  <si>
    <t xml:space="preserve">Муфа за HDPE  тръба Ф40 </t>
  </si>
  <si>
    <t xml:space="preserve">Сигнална лента "Внимание Оптичен Кабел" </t>
  </si>
  <si>
    <t>Стена № 2</t>
  </si>
  <si>
    <t>Скатен изкоп за стена на в т.з. п. с багер на отвал</t>
  </si>
  <si>
    <t>Доставка и полагане на  подложен бетон В7.5  под основи</t>
  </si>
  <si>
    <t>Циментова замазка 2.5 см М100</t>
  </si>
  <si>
    <t>Хидроизолация от битумна мушама под основи</t>
  </si>
  <si>
    <t>Кофраж  в основи</t>
  </si>
  <si>
    <t>Доставка и полагане бетон В25 арм. В основи</t>
  </si>
  <si>
    <t>Кофраж стени тяло</t>
  </si>
  <si>
    <t>Доставка и полагане видим бетон В25 за стени</t>
  </si>
  <si>
    <t>Направа  на кофраж за  шапка  на подпорна стена</t>
  </si>
  <si>
    <t>Доставка и полагане на ст.бетон В25 за шапка</t>
  </si>
  <si>
    <t>Хидроизолация в съоръжения-двукратно обмазване с битум</t>
  </si>
  <si>
    <t>Заготовка и монтаж армировка АІ</t>
  </si>
  <si>
    <t>Заготовка и монтаж армировка АІІІ</t>
  </si>
  <si>
    <t>Почистване на бетонна повърхност преди полагане на следващ пласт</t>
  </si>
  <si>
    <t>Дилатационни фуги от 3см  импрегнирани иглолистни дъски и стиропор /оставащ кофраж/</t>
  </si>
  <si>
    <t>Барбакани Ф100</t>
  </si>
  <si>
    <t>Направа на екран  15 см от трамбована глина зад стена</t>
  </si>
  <si>
    <t>Направа на конструктивен насип с виброваляк и трамбовка</t>
  </si>
  <si>
    <t>Ръчно реден камък зад стена</t>
  </si>
  <si>
    <t>Обезопасявяне на изкопи съгласно нормативната уредба,сигнализация и ограждане</t>
  </si>
  <si>
    <t>Стена № 3</t>
  </si>
  <si>
    <t>Доставка и полагане бетон В25 неарм. в основи</t>
  </si>
  <si>
    <t>Стена № 4</t>
  </si>
  <si>
    <t>Кофраж на тяло до конзола</t>
  </si>
  <si>
    <t>Доставка и полагане бетон В25 на тяло до конзола</t>
  </si>
  <si>
    <t>Кофраж в конзола</t>
  </si>
  <si>
    <t>Доставка и полагане бетон В25 в конзола</t>
  </si>
  <si>
    <t>Кофраж арм. и неарм. бетонови стени тяло над конзола</t>
  </si>
  <si>
    <t>Доставка и полагане бетон В25 за стени над конзола</t>
  </si>
  <si>
    <t>Направа на конструктивен насип с виброваляк и трамбовка под конзола</t>
  </si>
  <si>
    <t>Направа на конструктивен насип с виброваляк и трамбовка над конзола и пред стена</t>
  </si>
  <si>
    <t>Доставка и полагане бетон В15 за бетонова канавка зад стена</t>
  </si>
  <si>
    <t>Земни работи</t>
  </si>
  <si>
    <t xml:space="preserve">Разваляне на съществуваща асфалтова настилка механизирано чрез студено фрезоване вкл. натоварване на транспорт </t>
  </si>
  <si>
    <t>Изкоп механизирано на пътните банкети за отстраняване на неподходящ материал</t>
  </si>
  <si>
    <t>Скален изкоп за оформяне на откосите и изпълнение на подпорни стени</t>
  </si>
  <si>
    <t>Изкоп механизирано за отстраняване на съществуваща пътна основа вкл. натоварване на транспорт</t>
  </si>
  <si>
    <t>Разваляне на съществуващи бетонови или каменни бордюри вкл. натоварване и транспорт</t>
  </si>
  <si>
    <t>Изсичане и изкореняване на дървета с дебелина на стеблото до 250мм</t>
  </si>
  <si>
    <t>Пътни работи</t>
  </si>
  <si>
    <t>Доставка полагане и уплътнение на подходящ материал за пътни банкети - насип банкети</t>
  </si>
  <si>
    <t xml:space="preserve">Доставка  полагане и уплътнение на трошен камък 0-60мм за пътна (улична) основа </t>
  </si>
  <si>
    <t>Доставка и полагане на нови бетонови бордюри 15/25/50</t>
  </si>
  <si>
    <t>Подложен бетон В15 за бордюри</t>
  </si>
  <si>
    <t>Повдигане и реконструкция на съществуващи ревизионни шахти в зоната на уличното платно</t>
  </si>
  <si>
    <t>Доставка и монтаж на ограничителна система за пътища (ОСП)</t>
  </si>
  <si>
    <t xml:space="preserve">м </t>
  </si>
  <si>
    <t>Изработване на стоманобетонови подпорни стени бетон В25 вкл. кофражни работи</t>
  </si>
  <si>
    <t>Стомана В235 (Ф) за подпорни стени</t>
  </si>
  <si>
    <t>Стомана В500 (N) за подпорни стени</t>
  </si>
  <si>
    <t>Доставка  на дренажен материал 10-75мм за обратна засипка подпорни стени (тежък тип)</t>
  </si>
  <si>
    <t>Излят на място бетон В20 за  ригола</t>
  </si>
  <si>
    <t>Пясък за  ригола</t>
  </si>
  <si>
    <t>Изработване на бетонова ригола 1м ширина вкл. PVC фолио и изпълнеие на фуги. (съгласно ТНП)</t>
  </si>
  <si>
    <t>Асфалтови работи</t>
  </si>
  <si>
    <t>Първи битумен разлив</t>
  </si>
  <si>
    <t>Втори битумен разлив</t>
  </si>
  <si>
    <t>Доставка, полагане и уплътнение на битумизиран трошен камък 6см дебелина (2.4 тон/м3 обемно тегло)</t>
  </si>
  <si>
    <t>тон</t>
  </si>
  <si>
    <t>Доставка, полагане и уплътнение на неплътен асфалт  (2.4 тон/м3 обемно тегло) за предварителен ремонт - кърпежи</t>
  </si>
  <si>
    <t>Доставка, полагане и уплътнение на неплътен асфалт  4см пласт (2.4 тон/м3 обемно тегло) за нова конструкция</t>
  </si>
  <si>
    <t>Доставка, полагане и уплътнение на плътен асфалт за износващ пласт  (2.4 тон/м3 обемно тегло)</t>
  </si>
  <si>
    <t>Доставка, полагане и уплътнение на плътен асфалт за зауствания (2.4 тон/м3 обемно тегло)</t>
  </si>
  <si>
    <t>Отводняване</t>
  </si>
  <si>
    <t>Дренажен изкоп в земни почви за необлицовани отводнителни окопи, водостоци, шахти вкл. натоварване на транспорт</t>
  </si>
  <si>
    <t>Повдигане и реконструкция на съществуващи ревизионни шахти в зоната на уличното платно вкл. доставка и полагане на самонивелиращи капаци за шахти "ако пак"</t>
  </si>
  <si>
    <t>Доставка и монтаж на дъждоприемна шахта (дъждоотток), с решетка 50/50 cm, клас на натоварване С250, DN200mm</t>
  </si>
  <si>
    <t>Доставка и полагане на канализационни тръби от непластифициран поливинилхлорид PVC KG,  DN/OD 200mm, SN≥4 kN/m²</t>
  </si>
  <si>
    <t>Разкъртване и разваляне на съществуващи бетонови структори (бетонови подпорни стени, шахти) включително натоварване на транспорт</t>
  </si>
  <si>
    <t>Тръба  Ф800 мм за нов водосток</t>
  </si>
  <si>
    <t xml:space="preserve">Доставка  на дренажен материал 10-75мм за обратна засипка отводнителни съоръжения </t>
  </si>
  <si>
    <t>Излят на място бетон В20 за входно изходни съоръжения вкл. kофражни работи</t>
  </si>
  <si>
    <t>Почистване на отводнителни съоръжения - водостоци, включително  всички за това разходи</t>
  </si>
  <si>
    <t>Направа на изкоп с ограничена ширина 1.2/0.4м с утежняващо условие</t>
  </si>
  <si>
    <t>м³</t>
  </si>
  <si>
    <t>Направа на изкоп с ограничена ширина 0.8/0.4м с утежняващо условие</t>
  </si>
  <si>
    <t>Направа на изкоп с ограничена ширина 0.6/0.4м с утежняващо условие</t>
  </si>
  <si>
    <t>Подготовка подложка на кабелен изкоп и 1лента</t>
  </si>
  <si>
    <t xml:space="preserve">Полагане на HDPE Ø40 в готов изкоп </t>
  </si>
  <si>
    <t>Доставка и полагане на бетон Б10</t>
  </si>
  <si>
    <t>Формиране и привързване HDPE в шахта</t>
  </si>
  <si>
    <t>Монтаж на стом.тръба Ø102х3.0 по подпорна стена, мост, водосток</t>
  </si>
  <si>
    <t>Полагане на стом.тръба Ø102х3.0 в изкоп 1.2/0.4м.</t>
  </si>
  <si>
    <t>Изтегляне на HDPE тръба Ø40 в стом.тръба Ø102х3.0</t>
  </si>
  <si>
    <t>Монтаж на реперни знаци</t>
  </si>
  <si>
    <t>Засипване  и трамбоване на изкоп с ограничена ширина</t>
  </si>
  <si>
    <t>HDPE тръба 040</t>
  </si>
  <si>
    <t>Гофрирана тръба , негорима 40</t>
  </si>
  <si>
    <t>Конектори за HDPE 040</t>
  </si>
  <si>
    <t>Реперно бетонно стълбче</t>
  </si>
  <si>
    <t>Крепежни елементи за монтаж на стом.тръба Ø102х3.0</t>
  </si>
  <si>
    <t>Доставка на стом.тръба Ø102х3.0</t>
  </si>
  <si>
    <t>Направа на изкоп за шахта</t>
  </si>
  <si>
    <t xml:space="preserve">Шахта тип ШКС 01- 1к </t>
  </si>
  <si>
    <t>Засипване и уплътняване на земни пластове по 20см с пневматична трамбовка</t>
  </si>
  <si>
    <t>Извозване на земни маси със самосвал вкл.и натоварване с багер</t>
  </si>
  <si>
    <t>Хоризонтална маркировка и вертикална сигнализация</t>
  </si>
  <si>
    <t>Хоризонтална маркировка с бяла светлоотразителна боя с перли- машинна</t>
  </si>
  <si>
    <t>Хоризонтална маркировка с бяла светлоотразителна боя с перли- ръчна</t>
  </si>
  <si>
    <t>Стойка (стълб  Ф60мм) за знак</t>
  </si>
  <si>
    <t>Вертикална сигнализация с нестандартни пътни знаци и табели</t>
  </si>
  <si>
    <t>Доставка и монтаж на сферично огледало</t>
  </si>
  <si>
    <t>сума</t>
  </si>
  <si>
    <t>позиция</t>
  </si>
  <si>
    <t>описание</t>
  </si>
  <si>
    <t>количество</t>
  </si>
  <si>
    <r>
      <t xml:space="preserve">Доставка и полагане на порьозен асфалтобетон  / биндер / с дебелина 6 см ,  съгласно изискванията на ТС и всички свързани с това разходи  </t>
    </r>
    <r>
      <rPr>
        <b/>
        <sz val="12"/>
        <rFont val="Times New Roman"/>
        <family val="1"/>
      </rPr>
      <t xml:space="preserve">/вед.9/ </t>
    </r>
  </si>
  <si>
    <r>
      <t xml:space="preserve">Доставка и полагане на плътен асфалтобетон, тип А , с  дебелина в уплътнено състояние - 4 см, съгласно изискванията на проекта и ТС и всички свързани с това разходи  </t>
    </r>
    <r>
      <rPr>
        <b/>
        <sz val="12"/>
        <rFont val="Times New Roman"/>
        <family val="1"/>
      </rPr>
      <t>/вед.9/</t>
    </r>
  </si>
  <si>
    <r>
      <t>Превоз асфалтобетон.</t>
    </r>
    <r>
      <rPr>
        <b/>
        <sz val="12"/>
        <rFont val="Times New Roman"/>
        <family val="1"/>
      </rPr>
      <t xml:space="preserve">/вед.9/ </t>
    </r>
  </si>
  <si>
    <r>
      <t>Направа на първи (свързващ) битумен разлив за връзка с различна ширина, съгласно изискванията на ТС.</t>
    </r>
    <r>
      <rPr>
        <b/>
        <sz val="12"/>
        <rFont val="Times New Roman"/>
        <family val="1"/>
      </rPr>
      <t xml:space="preserve">/вед.9/ </t>
    </r>
  </si>
  <si>
    <r>
      <t>Направа на втори (свързващ) битумен разлив за връзка с различна ширина, съгласно изискванията на ТС.</t>
    </r>
    <r>
      <rPr>
        <b/>
        <sz val="12"/>
        <rFont val="Times New Roman"/>
        <family val="1"/>
      </rPr>
      <t>/вед.9/</t>
    </r>
  </si>
  <si>
    <r>
      <t xml:space="preserve">Доставка и монтаж на предпазна ограда "N2W5" съгласно Техническите правила за приложение на ограничителните системи за пътищата по републиканската пътна мрежа и Техническата спесификация и чертежите, включително всички свързани с това разходи. </t>
    </r>
    <r>
      <rPr>
        <b/>
        <sz val="12"/>
        <rFont val="Times New Roman"/>
        <family val="1"/>
      </rPr>
      <t>/вед.18/</t>
    </r>
  </si>
  <si>
    <r>
      <t xml:space="preserve">Доставка и монтаж на предпазна ограда "H1W5" комбинирана с парапет съгласно Техническите правила за приложение на ограничителните системи за пътищата по републиканската пътна мрежа и Техническата спесификация и чертежите, включително всички свързани с това разходи </t>
    </r>
    <r>
      <rPr>
        <b/>
        <sz val="12"/>
        <rFont val="Times New Roman"/>
        <family val="1"/>
      </rPr>
      <t>/вед.18/</t>
    </r>
  </si>
  <si>
    <r>
      <t>Доставка и монтаж на елементи за начало  на предпазна ограда "N2/W5" с дължина L=4м съгласно Техническите правила за приложение на ограничителните системи за пътищата по републиканската пътна мрежа и Техническата спесификация и чертежите, включително всички свързани с това разходи</t>
    </r>
    <r>
      <rPr>
        <b/>
        <sz val="12"/>
        <rFont val="Times New Roman"/>
        <family val="1"/>
      </rPr>
      <t xml:space="preserve"> /вед.18/</t>
    </r>
  </si>
  <si>
    <r>
      <t>Доставка и монтаж на елементи за край на предпазна ограда "N2/W5" с дължина L=4мсъгласно Техническите правила за приложение на ограничителните системи за пътищата по републиканската пътна мрежа и Техническата спесификация и чертежите, включително всички свързани с това разходи</t>
    </r>
    <r>
      <rPr>
        <b/>
        <sz val="12"/>
        <rFont val="Times New Roman"/>
        <family val="1"/>
      </rPr>
      <t xml:space="preserve"> /вед.18/</t>
    </r>
  </si>
  <si>
    <t>Вертикална сигнализация със стандартни светлоотразителни пътни знаци II-ри типоразмер</t>
  </si>
  <si>
    <t>Разходи за въвеждане на временна организация на движението  по време на строителство</t>
  </si>
  <si>
    <t>Ед. мярка</t>
  </si>
  <si>
    <t>Ед. Цена</t>
  </si>
  <si>
    <t>Стойност в лева (без ДДС)</t>
  </si>
  <si>
    <t>Част „Телекомуникации“</t>
  </si>
  <si>
    <t xml:space="preserve"> Подпорни стени: Изработване на стоманобетонови подпорни стени, вкл. земни работи, кофражни работи, бетон B25, стомана В235, стомана В500, дренажен материал.</t>
  </si>
  <si>
    <t xml:space="preserve"> Част „Земни работи, Пътни работи, Асфалтови работи и отводняване“</t>
  </si>
  <si>
    <t>Непредвидени разходи</t>
  </si>
  <si>
    <t>ОБЩО</t>
  </si>
  <si>
    <t xml:space="preserve">Приложение № 5.1.1.  към Ценово предложение  </t>
  </si>
  <si>
    <t xml:space="preserve"> Количествено стойностна сметка за Обособена позиция №1: „Реконструкция и рехабилитация на общински път SML 2030 от път III-197 – с. Борино до с. Чала, км 0+000 до км 8+760, Община Борино“</t>
  </si>
  <si>
    <t>Част „Технологична (електро) – оптичен кабел“</t>
  </si>
  <si>
    <t xml:space="preserve">ОБЩО </t>
  </si>
  <si>
    <t xml:space="preserve">Дата ________/ _________ / ______ 
Име и фамилия __________________________ 
Длъжност __________________________ 
Наименование на участника __________________________
Подпис и печат: ________________________
</t>
  </si>
  <si>
    <t xml:space="preserve">Приложение № 5.1.2.  към Ценово предложение  </t>
  </si>
  <si>
    <t xml:space="preserve"> Количествено стойностна сметка за Обособена позиция №2: „Реконструкция и рехабилитация на общински път SML 3033 от път III-197 – с. Борино – м. Кастракли, от км 2+305 до 4+649.23, Община Борино“ </t>
  </si>
  <si>
    <t>Подпорни стени; Изкопни/земни работи, конструкции, кофраж, подложен бетон В7.5, бетон В25, армировка Ст А I и Ст А III</t>
  </si>
  <si>
    <t xml:space="preserve"> Асфалтови работи</t>
  </si>
  <si>
    <t xml:space="preserve"> Част  „Земни работи, Пътни работи и Асфалтови работи“</t>
  </si>
  <si>
    <r>
      <t>Изкоп земни почви и всички свързани с това разходи, съгласно изискванията на ТС.</t>
    </r>
    <r>
      <rPr>
        <b/>
        <sz val="12"/>
        <rFont val="Times New Roman"/>
        <family val="1"/>
      </rPr>
      <t xml:space="preserve"> </t>
    </r>
  </si>
  <si>
    <t xml:space="preserve">Превоз на излишни земни  маси, включително натоварване и оформянето им на депо и всички свързани стова разходи /съгласно указанията на Възложителя/ </t>
  </si>
  <si>
    <t xml:space="preserve">Превоз на излишни скални  маси, включително натоварване  и оформянето им на депо и всички свързани стова разходи /съгласно указанията на Възложителя/ </t>
  </si>
  <si>
    <t xml:space="preserve">Изкоп за окопи и дренажи, съгласно изискванията на ТС. </t>
  </si>
  <si>
    <r>
      <t>Изкоп за съоръжения в земни почви, съгласно изискванията на ТС и всички свързани с това разходи</t>
    </r>
    <r>
      <rPr>
        <b/>
        <sz val="12"/>
        <rFont val="Times New Roman"/>
        <family val="1"/>
      </rPr>
      <t xml:space="preserve"> </t>
    </r>
  </si>
  <si>
    <r>
      <t>Разваляне на съществуващи водостоци и всички свързани с това разходи</t>
    </r>
    <r>
      <rPr>
        <b/>
        <sz val="12"/>
        <rFont val="Times New Roman"/>
        <family val="1"/>
      </rPr>
      <t xml:space="preserve"> </t>
    </r>
  </si>
  <si>
    <t xml:space="preserve">Направа насип на пластове от ск. почви и всички свързани стова разходи, съгласно изискванията на ТС. </t>
  </si>
  <si>
    <r>
      <t xml:space="preserve">Изсичане на храсти и малки дървета </t>
    </r>
    <r>
      <rPr>
        <b/>
        <sz val="12"/>
        <rFont val="Times New Roman"/>
        <family val="1"/>
      </rPr>
      <t xml:space="preserve"> </t>
    </r>
  </si>
  <si>
    <r>
      <t>Почистване на съществуващи водостоци и всички свързани с това разходи</t>
    </r>
    <r>
      <rPr>
        <b/>
        <sz val="12"/>
        <rFont val="Times New Roman"/>
        <family val="1"/>
      </rPr>
      <t xml:space="preserve"> </t>
    </r>
  </si>
  <si>
    <t>Полагане на  материал за основа /фр.0-63мм/  , съгласно изискванията на ТС, и всички свързани стова разходи.</t>
  </si>
  <si>
    <r>
      <t xml:space="preserve">Полагане на материал за  банкетите с различна широчина и дебелина на пласта, съгласно изискванията на ТС. - от каменни фракции /фр.0-63мм/ </t>
    </r>
    <r>
      <rPr>
        <b/>
        <sz val="12"/>
        <rFont val="Times New Roman"/>
        <family val="1"/>
      </rPr>
      <t xml:space="preserve"> </t>
    </r>
  </si>
  <si>
    <t xml:space="preserve">Доставка и полагане на бетонови бордюри с размер 18/35/50, съгласно БДС EN 1340, включително всички свързани с това разходи.  </t>
  </si>
  <si>
    <r>
      <t>Доставка и полагане на хоризонтална маркировка от боя с перли, съгласно БДС 11925-80, включително всички свързани с това разходи.</t>
    </r>
    <r>
      <rPr>
        <b/>
        <sz val="12"/>
        <rFont val="Times New Roman"/>
        <family val="1"/>
      </rPr>
      <t xml:space="preserve"> </t>
    </r>
  </si>
  <si>
    <r>
      <t xml:space="preserve">Доставка и монтаж на  рефлектиращи пътни знаци с постоянни размери, съгласно БДС 1517-2006, включително всички свързани с това разходи. </t>
    </r>
    <r>
      <rPr>
        <b/>
        <sz val="12"/>
        <rFont val="Times New Roman"/>
        <family val="1"/>
      </rPr>
      <t xml:space="preserve"> </t>
    </r>
  </si>
  <si>
    <t xml:space="preserve">Доставка и монтаж на  желязна стойка ф 6см - 4 м за пътни знаци, включително всички свързани с това разходи. </t>
  </si>
  <si>
    <t>Направа на тръбен водосток с диаметър 80 см , включително всички свързани с това разходи.</t>
  </si>
  <si>
    <t xml:space="preserve">Направа на тръбен водосток с диаметър 100 см , включително всички свързани с това разходи. </t>
  </si>
  <si>
    <r>
      <t>Направа на покрит окоп, съгласно чертежите и всички свързани с това разходи</t>
    </r>
    <r>
      <rPr>
        <b/>
        <sz val="12"/>
        <rFont val="Times New Roman"/>
        <family val="1"/>
      </rPr>
      <t xml:space="preserve"> </t>
    </r>
  </si>
  <si>
    <t xml:space="preserve">Двукратно обмазване стени на водостоци, включително всички свързани с това разходи  </t>
  </si>
  <si>
    <t xml:space="preserve">Излят на място бетон В 20, Вм150 сулфатоустойчив  за бетонова регула без армировката и всички свързани с това разходи. </t>
  </si>
  <si>
    <t>Обработка на фуга с полимодифицирана битумна паста и всички свързани с това разходи.</t>
  </si>
  <si>
    <t xml:space="preserve">Изкоп скални почви и всички свързани с това разходи,съгласно изискванията на ТС. </t>
  </si>
  <si>
    <r>
      <t xml:space="preserve">Направа на кофраж за стени и всички свързани с това разходи </t>
    </r>
    <r>
      <rPr>
        <b/>
        <sz val="12"/>
        <rFont val="Times New Roman"/>
        <family val="1"/>
      </rPr>
      <t xml:space="preserve"> </t>
    </r>
  </si>
  <si>
    <r>
      <t>Подложен бетон В 7.5,  за подпорни стени и всички свързани с това разходи.</t>
    </r>
    <r>
      <rPr>
        <b/>
        <sz val="12"/>
        <rFont val="Times New Roman"/>
        <family val="1"/>
      </rPr>
      <t xml:space="preserve"> </t>
    </r>
  </si>
  <si>
    <t xml:space="preserve">Излят на място бетон В 25,  за подпорните стени, фундаменти и устои без армировката и всички свързани с това разходи. </t>
  </si>
  <si>
    <t xml:space="preserve">Доставка и монтаж на армировка Ст.А І за стени, включително всички свързани с това разходи  </t>
  </si>
  <si>
    <t xml:space="preserve">Доставка и монтаж на армировка Ст.А ІІІ за стени, включително всички свързани с това разходи  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</si>
</sst>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_ &quot;Fr&quot;\ * #,##0.00_ ;_ &quot;Fr&quot;\ * \-#,##0.00_ ;_ &quot;Fr&quot;\ * &quot;-&quot;??_ ;_ @_ "/>
    <numFmt numFmtId="178" formatCode="0.000%"/>
    <numFmt numFmtId="179" formatCode="0.0000%"/>
    <numFmt numFmtId="180" formatCode="#,##0.000"/>
    <numFmt numFmtId="181" formatCode="#,##0.0000"/>
    <numFmt numFmtId="182" formatCode="#,##0.0"/>
    <numFmt numFmtId="183" formatCode="0.0"/>
    <numFmt numFmtId="184" formatCode="0.000"/>
    <numFmt numFmtId="185" formatCode="0.0000"/>
    <numFmt numFmtId="186" formatCode="dd\.mm\.yyyy\ &quot;г.&quot;;@"/>
    <numFmt numFmtId="187" formatCode="mmm/yyyy"/>
    <numFmt numFmtId="188" formatCode="#,##0.00\ &quot;лв&quot;"/>
    <numFmt numFmtId="189" formatCode="#,##0.00\ _л_в_."/>
    <numFmt numFmtId="190" formatCode="_-* #,##0.000\ _л_в_-;\-* #,##0.000\ _л_в_-;_-* &quot;-&quot;??\ _л_в_-;_-@_-"/>
    <numFmt numFmtId="191" formatCode="0.0000000"/>
    <numFmt numFmtId="192" formatCode="#,##0.0000000000000000"/>
    <numFmt numFmtId="193" formatCode="dd\.m\.yyyy\ &quot;г.&quot;;@"/>
    <numFmt numFmtId="194" formatCode="#,##0.000000000"/>
    <numFmt numFmtId="195" formatCode="0.00000000"/>
    <numFmt numFmtId="196" formatCode="0.0%"/>
    <numFmt numFmtId="197" formatCode="_-* #,##0.0\ _л_в_-;\-* #,##0.0\ _л_в_-;_-* &quot;-&quot;??\ _л_в_-;_-@_-"/>
    <numFmt numFmtId="198" formatCode="_-* #,##0\ _л_в_-;\-* #,##0\ _л_в_-;_-* &quot;-&quot;??\ _л_в_-;_-@_-"/>
    <numFmt numFmtId="199" formatCode="hh:mm:ss\ &quot;ч.&quot;"/>
    <numFmt numFmtId="200" formatCode="_-* #,##0.00\ [$лв.-402]_-;\-* #,##0.00\ [$лв.-402]_-;_-* &quot;-&quot;??\ [$лв.-402]_-;_-@_-"/>
    <numFmt numFmtId="201" formatCode="#,##0.00_ ;[Red]\-#,##0.00\ "/>
    <numFmt numFmtId="202" formatCode="0.00000%"/>
    <numFmt numFmtId="203" formatCode="0.000000%"/>
    <numFmt numFmtId="204" formatCode="0.0000000%"/>
    <numFmt numFmtId="205" formatCode="#,##0.00\ &quot;лв.&quot;"/>
    <numFmt numFmtId="206" formatCode="#,##0.00\ [$€-1]"/>
    <numFmt numFmtId="207" formatCode="#,##0_ ;\-#,##0\ "/>
    <numFmt numFmtId="208" formatCode="#,##0.00_ ;\-#,##0.00\ "/>
    <numFmt numFmtId="209" formatCode="_-* #,##0.0000\ _л_в_-;\-* #,##0.0000\ _л_в_-;_-* &quot;-&quot;??\ _л_в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ok"/>
      <family val="0"/>
    </font>
    <font>
      <sz val="10"/>
      <name val="Arial Narrow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8" fillId="0" borderId="10" xfId="62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7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justify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1" fontId="5" fillId="0" borderId="10" xfId="42" applyFont="1" applyBorder="1" applyAlignment="1">
      <alignment vertical="center"/>
    </xf>
    <xf numFmtId="171" fontId="5" fillId="0" borderId="10" xfId="42" applyNumberFormat="1" applyFont="1" applyBorder="1" applyAlignment="1">
      <alignment vertical="center"/>
    </xf>
    <xf numFmtId="2" fontId="5" fillId="0" borderId="10" xfId="42" applyNumberFormat="1" applyFont="1" applyBorder="1" applyAlignment="1">
      <alignment vertical="center"/>
    </xf>
    <xf numFmtId="2" fontId="5" fillId="0" borderId="0" xfId="0" applyNumberFormat="1" applyFont="1" applyAlignment="1">
      <alignment/>
    </xf>
    <xf numFmtId="2" fontId="3" fillId="0" borderId="10" xfId="63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justify" vertical="center"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right" vertical="center"/>
    </xf>
    <xf numFmtId="2" fontId="27" fillId="0" borderId="10" xfId="0" applyNumberFormat="1" applyFont="1" applyFill="1" applyBorder="1" applyAlignment="1">
      <alignment horizontal="center" vertical="center"/>
    </xf>
    <xf numFmtId="171" fontId="27" fillId="0" borderId="10" xfId="42" applyFont="1" applyBorder="1" applyAlignment="1">
      <alignment vertical="center"/>
    </xf>
    <xf numFmtId="2" fontId="27" fillId="0" borderId="10" xfId="42" applyNumberFormat="1" applyFont="1" applyBorder="1" applyAlignment="1">
      <alignment vertical="center"/>
    </xf>
    <xf numFmtId="0" fontId="27" fillId="0" borderId="10" xfId="6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3" fillId="0" borderId="11" xfId="63" applyFont="1" applyFill="1" applyBorder="1" applyAlignment="1">
      <alignment horizontal="right" vertical="center" wrapText="1"/>
      <protection/>
    </xf>
    <xf numFmtId="0" fontId="3" fillId="0" borderId="12" xfId="63" applyFont="1" applyFill="1" applyBorder="1" applyAlignment="1">
      <alignment horizontal="right" vertical="center" wrapText="1"/>
      <protection/>
    </xf>
    <xf numFmtId="0" fontId="27" fillId="0" borderId="0" xfId="0" applyFont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2" fontId="28" fillId="35" borderId="10" xfId="0" applyNumberFormat="1" applyFont="1" applyFill="1" applyBorder="1" applyAlignment="1">
      <alignment/>
    </xf>
    <xf numFmtId="0" fontId="28" fillId="35" borderId="13" xfId="0" applyFont="1" applyFill="1" applyBorder="1" applyAlignment="1">
      <alignment horizontal="right" vertical="center"/>
    </xf>
    <xf numFmtId="0" fontId="28" fillId="35" borderId="15" xfId="0" applyFont="1" applyFill="1" applyBorder="1" applyAlignment="1">
      <alignment horizontal="right" vertical="center"/>
    </xf>
    <xf numFmtId="0" fontId="29" fillId="36" borderId="13" xfId="63" applyFont="1" applyFill="1" applyBorder="1" applyAlignment="1">
      <alignment horizontal="center" vertical="center" wrapText="1"/>
      <protection/>
    </xf>
    <xf numFmtId="0" fontId="29" fillId="36" borderId="14" xfId="63" applyFont="1" applyFill="1" applyBorder="1" applyAlignment="1">
      <alignment horizontal="center" vertical="center" wrapText="1"/>
      <protection/>
    </xf>
    <xf numFmtId="0" fontId="29" fillId="36" borderId="15" xfId="63" applyFont="1" applyFill="1" applyBorder="1" applyAlignment="1">
      <alignment horizontal="center" vertical="center" wrapText="1"/>
      <protection/>
    </xf>
    <xf numFmtId="0" fontId="29" fillId="36" borderId="13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1" fontId="5" fillId="0" borderId="10" xfId="42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71" fontId="27" fillId="0" borderId="10" xfId="42" applyNumberFormat="1" applyFont="1" applyBorder="1" applyAlignment="1">
      <alignment vertical="center"/>
    </xf>
    <xf numFmtId="0" fontId="5" fillId="34" borderId="10" xfId="63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horizontal="justify" vertical="center" wrapText="1"/>
      <protection/>
    </xf>
    <xf numFmtId="171" fontId="5" fillId="34" borderId="10" xfId="42" applyFont="1" applyFill="1" applyBorder="1" applyAlignment="1">
      <alignment horizontal="center" vertical="center"/>
    </xf>
    <xf numFmtId="171" fontId="5" fillId="34" borderId="10" xfId="42" applyNumberFormat="1" applyFont="1" applyFill="1" applyBorder="1" applyAlignment="1">
      <alignment vertical="center"/>
    </xf>
    <xf numFmtId="0" fontId="5" fillId="34" borderId="10" xfId="63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5" fillId="34" borderId="10" xfId="63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 2" xfId="61"/>
    <cellStyle name="Normal_KSS-Varb.Most-Varbina" xfId="62"/>
    <cellStyle name="Normal_OKSS-А-Е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  <cellStyle name="Нормален 2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="90" zoomScaleSheetLayoutView="90" workbookViewId="0" topLeftCell="A1">
      <selection activeCell="A79" sqref="A79:F79"/>
    </sheetView>
  </sheetViews>
  <sheetFormatPr defaultColWidth="9.140625" defaultRowHeight="30.75" customHeight="1"/>
  <cols>
    <col min="1" max="1" width="10.421875" style="2" customWidth="1"/>
    <col min="2" max="2" width="94.8515625" style="1" customWidth="1"/>
    <col min="3" max="3" width="10.8515625" style="3" customWidth="1"/>
    <col min="4" max="4" width="14.8515625" style="28" customWidth="1"/>
    <col min="5" max="5" width="11.28125" style="1" customWidth="1"/>
    <col min="6" max="6" width="17.00390625" style="26" customWidth="1"/>
    <col min="7" max="16384" width="9.140625" style="1" customWidth="1"/>
  </cols>
  <sheetData>
    <row r="1" spans="1:6" ht="33.75" customHeight="1">
      <c r="A1" s="44" t="s">
        <v>160</v>
      </c>
      <c r="B1" s="45"/>
      <c r="C1" s="45"/>
      <c r="D1" s="45"/>
      <c r="E1" s="45"/>
      <c r="F1" s="45"/>
    </row>
    <row r="2" spans="1:6" s="2" customFormat="1" ht="52.5" customHeight="1">
      <c r="A2" s="47" t="s">
        <v>161</v>
      </c>
      <c r="B2" s="47"/>
      <c r="C2" s="47"/>
      <c r="D2" s="47"/>
      <c r="E2" s="47"/>
      <c r="F2" s="47"/>
    </row>
    <row r="3" spans="1:6" s="2" customFormat="1" ht="30.75" customHeight="1">
      <c r="A3" s="4" t="s">
        <v>138</v>
      </c>
      <c r="B3" s="4" t="s">
        <v>139</v>
      </c>
      <c r="C3" s="4" t="s">
        <v>152</v>
      </c>
      <c r="D3" s="27" t="s">
        <v>140</v>
      </c>
      <c r="E3" s="4" t="s">
        <v>153</v>
      </c>
      <c r="F3" s="27" t="s">
        <v>154</v>
      </c>
    </row>
    <row r="4" spans="1:6" s="2" customFormat="1" ht="30.75" customHeight="1">
      <c r="A4" s="54" t="s">
        <v>156</v>
      </c>
      <c r="B4" s="55"/>
      <c r="C4" s="55"/>
      <c r="D4" s="55"/>
      <c r="E4" s="55"/>
      <c r="F4" s="56"/>
    </row>
    <row r="5" spans="1:6" s="2" customFormat="1" ht="30.75" customHeight="1">
      <c r="A5" s="5">
        <v>1</v>
      </c>
      <c r="B5" s="20" t="s">
        <v>70</v>
      </c>
      <c r="C5" s="10" t="s">
        <v>2</v>
      </c>
      <c r="D5" s="31">
        <v>8044.989999999999</v>
      </c>
      <c r="E5" s="23"/>
      <c r="F5" s="25">
        <f>D5*E5</f>
        <v>0</v>
      </c>
    </row>
    <row r="6" spans="1:6" s="2" customFormat="1" ht="30.75" customHeight="1">
      <c r="A6" s="5">
        <v>2</v>
      </c>
      <c r="B6" s="33" t="s">
        <v>82</v>
      </c>
      <c r="C6" s="34" t="s">
        <v>2</v>
      </c>
      <c r="D6" s="35">
        <v>1659.6399999999999</v>
      </c>
      <c r="E6" s="23"/>
      <c r="F6" s="25">
        <f>D6*E6</f>
        <v>0</v>
      </c>
    </row>
    <row r="7" spans="1:6" s="2" customFormat="1" ht="30.75" customHeight="1">
      <c r="A7" s="5">
        <v>3</v>
      </c>
      <c r="B7" s="20" t="s">
        <v>83</v>
      </c>
      <c r="C7" s="10" t="s">
        <v>7</v>
      </c>
      <c r="D7" s="31">
        <v>13951.190999999999</v>
      </c>
      <c r="E7" s="23"/>
      <c r="F7" s="25">
        <f>D7*E7</f>
        <v>0</v>
      </c>
    </row>
    <row r="8" spans="1:6" s="2" customFormat="1" ht="30.75" customHeight="1">
      <c r="A8" s="5">
        <v>4</v>
      </c>
      <c r="B8" s="20" t="s">
        <v>84</v>
      </c>
      <c r="C8" s="10" t="s">
        <v>7</v>
      </c>
      <c r="D8" s="31">
        <v>35486.82</v>
      </c>
      <c r="E8" s="23"/>
      <c r="F8" s="25">
        <f>D8*E8</f>
        <v>0</v>
      </c>
    </row>
    <row r="9" spans="1:6" s="2" customFormat="1" ht="30.75" customHeight="1">
      <c r="A9" s="5">
        <v>5</v>
      </c>
      <c r="B9" s="20" t="s">
        <v>85</v>
      </c>
      <c r="C9" s="10" t="s">
        <v>2</v>
      </c>
      <c r="D9" s="31">
        <v>90</v>
      </c>
      <c r="E9" s="23"/>
      <c r="F9" s="25">
        <f>D9*E9</f>
        <v>0</v>
      </c>
    </row>
    <row r="10" spans="1:6" s="36" customFormat="1" ht="30.75" customHeight="1">
      <c r="A10" s="42"/>
      <c r="B10" s="38" t="s">
        <v>159</v>
      </c>
      <c r="C10" s="37"/>
      <c r="D10" s="39"/>
      <c r="E10" s="40"/>
      <c r="F10" s="41">
        <f>SUM(F5:F9)</f>
        <v>0</v>
      </c>
    </row>
    <row r="11" spans="1:6" s="2" customFormat="1" ht="30.75" customHeight="1">
      <c r="A11" s="54" t="s">
        <v>157</v>
      </c>
      <c r="B11" s="55"/>
      <c r="C11" s="55"/>
      <c r="D11" s="55"/>
      <c r="E11" s="55"/>
      <c r="F11" s="56"/>
    </row>
    <row r="12" spans="1:6" s="2" customFormat="1" ht="30.75" customHeight="1">
      <c r="A12" s="18"/>
      <c r="B12" s="29" t="s">
        <v>67</v>
      </c>
      <c r="C12" s="10"/>
      <c r="D12" s="32"/>
      <c r="E12" s="23"/>
      <c r="F12" s="25"/>
    </row>
    <row r="13" spans="1:6" s="2" customFormat="1" ht="30.75" customHeight="1">
      <c r="A13" s="10">
        <v>6</v>
      </c>
      <c r="B13" s="19" t="s">
        <v>68</v>
      </c>
      <c r="C13" s="10" t="s">
        <v>1</v>
      </c>
      <c r="D13" s="31">
        <v>33745.770000000004</v>
      </c>
      <c r="E13" s="24"/>
      <c r="F13" s="25">
        <f>D13*E13</f>
        <v>0</v>
      </c>
    </row>
    <row r="14" spans="1:6" s="2" customFormat="1" ht="30.75" customHeight="1">
      <c r="A14" s="10">
        <f>A13+1</f>
        <v>7</v>
      </c>
      <c r="B14" s="20" t="s">
        <v>69</v>
      </c>
      <c r="C14" s="10" t="s">
        <v>2</v>
      </c>
      <c r="D14" s="31">
        <v>7146</v>
      </c>
      <c r="E14" s="23"/>
      <c r="F14" s="25">
        <f aca="true" t="shared" si="0" ref="F14:F77">D14*E14</f>
        <v>0</v>
      </c>
    </row>
    <row r="15" spans="1:6" s="2" customFormat="1" ht="30.75" customHeight="1">
      <c r="A15" s="10">
        <f>A14+1</f>
        <v>8</v>
      </c>
      <c r="B15" s="19" t="s">
        <v>71</v>
      </c>
      <c r="C15" s="10" t="s">
        <v>2</v>
      </c>
      <c r="D15" s="31">
        <v>5896.15</v>
      </c>
      <c r="E15" s="23"/>
      <c r="F15" s="25">
        <f t="shared" si="0"/>
        <v>0</v>
      </c>
    </row>
    <row r="16" spans="1:6" s="2" customFormat="1" ht="30.75" customHeight="1">
      <c r="A16" s="10">
        <f>A15+1</f>
        <v>9</v>
      </c>
      <c r="B16" s="20" t="s">
        <v>72</v>
      </c>
      <c r="C16" s="10" t="s">
        <v>6</v>
      </c>
      <c r="D16" s="31">
        <v>100</v>
      </c>
      <c r="E16" s="23"/>
      <c r="F16" s="25">
        <f t="shared" si="0"/>
        <v>0</v>
      </c>
    </row>
    <row r="17" spans="1:6" s="2" customFormat="1" ht="30.75" customHeight="1">
      <c r="A17" s="10">
        <f>A16+1</f>
        <v>10</v>
      </c>
      <c r="B17" s="20" t="s">
        <v>73</v>
      </c>
      <c r="C17" s="10" t="s">
        <v>1</v>
      </c>
      <c r="D17" s="31">
        <v>3812.4</v>
      </c>
      <c r="E17" s="23"/>
      <c r="F17" s="25">
        <f t="shared" si="0"/>
        <v>0</v>
      </c>
    </row>
    <row r="18" spans="1:6" s="2" customFormat="1" ht="30.75" customHeight="1">
      <c r="A18" s="18"/>
      <c r="B18" s="30" t="s">
        <v>74</v>
      </c>
      <c r="C18" s="10"/>
      <c r="D18" s="31"/>
      <c r="E18" s="23"/>
      <c r="F18" s="25"/>
    </row>
    <row r="19" spans="1:6" s="2" customFormat="1" ht="30.75" customHeight="1">
      <c r="A19" s="21">
        <f>A17+1</f>
        <v>11</v>
      </c>
      <c r="B19" s="19" t="s">
        <v>75</v>
      </c>
      <c r="C19" s="10" t="s">
        <v>2</v>
      </c>
      <c r="D19" s="31">
        <v>4416.534966515021</v>
      </c>
      <c r="E19" s="23"/>
      <c r="F19" s="25">
        <f t="shared" si="0"/>
        <v>0</v>
      </c>
    </row>
    <row r="20" spans="1:6" s="2" customFormat="1" ht="30.75" customHeight="1">
      <c r="A20" s="10">
        <f>A19+1</f>
        <v>12</v>
      </c>
      <c r="B20" s="20" t="s">
        <v>76</v>
      </c>
      <c r="C20" s="10" t="s">
        <v>2</v>
      </c>
      <c r="D20" s="31">
        <v>10926.04</v>
      </c>
      <c r="E20" s="23"/>
      <c r="F20" s="25">
        <f t="shared" si="0"/>
        <v>0</v>
      </c>
    </row>
    <row r="21" spans="1:6" s="2" customFormat="1" ht="30.75" customHeight="1">
      <c r="A21" s="10">
        <f aca="true" t="shared" si="1" ref="A21:A27">A20+1</f>
        <v>13</v>
      </c>
      <c r="B21" s="20" t="s">
        <v>77</v>
      </c>
      <c r="C21" s="10" t="s">
        <v>6</v>
      </c>
      <c r="D21" s="31">
        <v>1818</v>
      </c>
      <c r="E21" s="23"/>
      <c r="F21" s="25">
        <f t="shared" si="0"/>
        <v>0</v>
      </c>
    </row>
    <row r="22" spans="1:6" s="2" customFormat="1" ht="30.75" customHeight="1">
      <c r="A22" s="10">
        <f t="shared" si="1"/>
        <v>14</v>
      </c>
      <c r="B22" s="20" t="s">
        <v>78</v>
      </c>
      <c r="C22" s="10" t="s">
        <v>2</v>
      </c>
      <c r="D22" s="31">
        <v>87.264</v>
      </c>
      <c r="E22" s="23"/>
      <c r="F22" s="25">
        <f t="shared" si="0"/>
        <v>0</v>
      </c>
    </row>
    <row r="23" spans="1:6" s="2" customFormat="1" ht="30.75" customHeight="1">
      <c r="A23" s="10">
        <f t="shared" si="1"/>
        <v>15</v>
      </c>
      <c r="B23" s="20" t="s">
        <v>79</v>
      </c>
      <c r="C23" s="10" t="s">
        <v>0</v>
      </c>
      <c r="D23" s="31">
        <v>19</v>
      </c>
      <c r="E23" s="23"/>
      <c r="F23" s="25">
        <f t="shared" si="0"/>
        <v>0</v>
      </c>
    </row>
    <row r="24" spans="1:6" s="2" customFormat="1" ht="30.75" customHeight="1">
      <c r="A24" s="10">
        <f t="shared" si="1"/>
        <v>16</v>
      </c>
      <c r="B24" s="20" t="s">
        <v>80</v>
      </c>
      <c r="C24" s="10" t="s">
        <v>81</v>
      </c>
      <c r="D24" s="31">
        <v>4206</v>
      </c>
      <c r="E24" s="23"/>
      <c r="F24" s="25">
        <f t="shared" si="0"/>
        <v>0</v>
      </c>
    </row>
    <row r="25" spans="1:6" s="2" customFormat="1" ht="30.75" customHeight="1">
      <c r="A25" s="10">
        <f>A24+1</f>
        <v>17</v>
      </c>
      <c r="B25" s="20" t="s">
        <v>86</v>
      </c>
      <c r="C25" s="10" t="s">
        <v>2</v>
      </c>
      <c r="D25" s="31">
        <v>371.24000000000007</v>
      </c>
      <c r="E25" s="23"/>
      <c r="F25" s="25">
        <f t="shared" si="0"/>
        <v>0</v>
      </c>
    </row>
    <row r="26" spans="1:6" s="2" customFormat="1" ht="30.75" customHeight="1">
      <c r="A26" s="10">
        <f t="shared" si="1"/>
        <v>18</v>
      </c>
      <c r="B26" s="20" t="s">
        <v>87</v>
      </c>
      <c r="C26" s="10" t="s">
        <v>2</v>
      </c>
      <c r="D26" s="31">
        <v>185.62000000000003</v>
      </c>
      <c r="E26" s="23"/>
      <c r="F26" s="25">
        <f t="shared" si="0"/>
        <v>0</v>
      </c>
    </row>
    <row r="27" spans="1:6" s="2" customFormat="1" ht="30.75" customHeight="1">
      <c r="A27" s="10">
        <f t="shared" si="1"/>
        <v>19</v>
      </c>
      <c r="B27" s="20" t="s">
        <v>88</v>
      </c>
      <c r="C27" s="10" t="s">
        <v>6</v>
      </c>
      <c r="D27" s="31">
        <v>3712.4</v>
      </c>
      <c r="E27" s="23"/>
      <c r="F27" s="25">
        <f t="shared" si="0"/>
        <v>0</v>
      </c>
    </row>
    <row r="28" spans="1:6" s="2" customFormat="1" ht="30.75" customHeight="1">
      <c r="A28" s="18"/>
      <c r="B28" s="30" t="s">
        <v>89</v>
      </c>
      <c r="C28" s="10"/>
      <c r="D28" s="31"/>
      <c r="E28" s="23"/>
      <c r="F28" s="25"/>
    </row>
    <row r="29" spans="1:6" s="2" customFormat="1" ht="30.75" customHeight="1">
      <c r="A29" s="10">
        <f>A27+1</f>
        <v>20</v>
      </c>
      <c r="B29" s="20" t="s">
        <v>90</v>
      </c>
      <c r="C29" s="10" t="s">
        <v>1</v>
      </c>
      <c r="D29" s="31">
        <v>32009.4</v>
      </c>
      <c r="E29" s="23"/>
      <c r="F29" s="25">
        <f t="shared" si="0"/>
        <v>0</v>
      </c>
    </row>
    <row r="30" spans="1:6" s="2" customFormat="1" ht="30.75" customHeight="1">
      <c r="A30" s="10">
        <f aca="true" t="shared" si="2" ref="A30:A35">A29+1</f>
        <v>21</v>
      </c>
      <c r="B30" s="20" t="s">
        <v>91</v>
      </c>
      <c r="C30" s="10" t="s">
        <v>1</v>
      </c>
      <c r="D30" s="31">
        <v>39763.15</v>
      </c>
      <c r="E30" s="23"/>
      <c r="F30" s="25">
        <f t="shared" si="0"/>
        <v>0</v>
      </c>
    </row>
    <row r="31" spans="1:6" s="2" customFormat="1" ht="30.75" customHeight="1">
      <c r="A31" s="10">
        <f t="shared" si="2"/>
        <v>22</v>
      </c>
      <c r="B31" s="20" t="s">
        <v>92</v>
      </c>
      <c r="C31" s="10" t="s">
        <v>93</v>
      </c>
      <c r="D31" s="31">
        <v>236.7936</v>
      </c>
      <c r="E31" s="23"/>
      <c r="F31" s="25">
        <f t="shared" si="0"/>
        <v>0</v>
      </c>
    </row>
    <row r="32" spans="1:6" s="2" customFormat="1" ht="30.75" customHeight="1">
      <c r="A32" s="10">
        <f t="shared" si="2"/>
        <v>23</v>
      </c>
      <c r="B32" s="20" t="s">
        <v>94</v>
      </c>
      <c r="C32" s="10" t="s">
        <v>93</v>
      </c>
      <c r="D32" s="31">
        <v>199.69440000000003</v>
      </c>
      <c r="E32" s="23"/>
      <c r="F32" s="25">
        <f t="shared" si="0"/>
        <v>0</v>
      </c>
    </row>
    <row r="33" spans="1:6" s="2" customFormat="1" ht="30.75" customHeight="1">
      <c r="A33" s="10">
        <f t="shared" si="2"/>
        <v>24</v>
      </c>
      <c r="B33" s="20" t="s">
        <v>95</v>
      </c>
      <c r="C33" s="10" t="s">
        <v>93</v>
      </c>
      <c r="D33" s="31">
        <v>2651.232</v>
      </c>
      <c r="E33" s="23"/>
      <c r="F33" s="25">
        <f t="shared" si="0"/>
        <v>0</v>
      </c>
    </row>
    <row r="34" spans="1:6" s="2" customFormat="1" ht="30.75" customHeight="1">
      <c r="A34" s="10">
        <f t="shared" si="2"/>
        <v>25</v>
      </c>
      <c r="B34" s="20" t="s">
        <v>96</v>
      </c>
      <c r="C34" s="10" t="s">
        <v>93</v>
      </c>
      <c r="D34" s="31">
        <v>5753.496</v>
      </c>
      <c r="E34" s="23"/>
      <c r="F34" s="25">
        <f t="shared" si="0"/>
        <v>0</v>
      </c>
    </row>
    <row r="35" spans="1:6" s="2" customFormat="1" ht="30.75" customHeight="1">
      <c r="A35" s="10">
        <f t="shared" si="2"/>
        <v>26</v>
      </c>
      <c r="B35" s="20" t="s">
        <v>97</v>
      </c>
      <c r="C35" s="10" t="s">
        <v>93</v>
      </c>
      <c r="D35" s="31">
        <v>50</v>
      </c>
      <c r="E35" s="23"/>
      <c r="F35" s="25">
        <f t="shared" si="0"/>
        <v>0</v>
      </c>
    </row>
    <row r="36" spans="1:6" s="2" customFormat="1" ht="30.75" customHeight="1">
      <c r="A36" s="18"/>
      <c r="B36" s="30" t="s">
        <v>98</v>
      </c>
      <c r="C36" s="10"/>
      <c r="D36" s="31"/>
      <c r="E36" s="23"/>
      <c r="F36" s="25"/>
    </row>
    <row r="37" spans="1:6" s="2" customFormat="1" ht="30.75" customHeight="1">
      <c r="A37" s="10">
        <f>A35+1</f>
        <v>27</v>
      </c>
      <c r="B37" s="20" t="s">
        <v>99</v>
      </c>
      <c r="C37" s="10" t="s">
        <v>2</v>
      </c>
      <c r="D37" s="31">
        <v>902</v>
      </c>
      <c r="E37" s="23"/>
      <c r="F37" s="25">
        <f t="shared" si="0"/>
        <v>0</v>
      </c>
    </row>
    <row r="38" spans="1:6" s="2" customFormat="1" ht="36.75" customHeight="1">
      <c r="A38" s="10">
        <f>A37+1</f>
        <v>28</v>
      </c>
      <c r="B38" s="20" t="s">
        <v>100</v>
      </c>
      <c r="C38" s="10" t="s">
        <v>0</v>
      </c>
      <c r="D38" s="31">
        <v>19</v>
      </c>
      <c r="E38" s="23"/>
      <c r="F38" s="25">
        <f t="shared" si="0"/>
        <v>0</v>
      </c>
    </row>
    <row r="39" spans="1:6" s="2" customFormat="1" ht="30.75" customHeight="1">
      <c r="A39" s="10">
        <f aca="true" t="shared" si="3" ref="A39:A45">A38+1</f>
        <v>29</v>
      </c>
      <c r="B39" s="22" t="s">
        <v>101</v>
      </c>
      <c r="C39" s="10" t="s">
        <v>0</v>
      </c>
      <c r="D39" s="31">
        <v>13</v>
      </c>
      <c r="E39" s="23"/>
      <c r="F39" s="25">
        <f t="shared" si="0"/>
        <v>0</v>
      </c>
    </row>
    <row r="40" spans="1:6" s="2" customFormat="1" ht="30.75" customHeight="1">
      <c r="A40" s="10">
        <f t="shared" si="3"/>
        <v>30</v>
      </c>
      <c r="B40" s="22" t="s">
        <v>102</v>
      </c>
      <c r="C40" s="10" t="s">
        <v>6</v>
      </c>
      <c r="D40" s="31">
        <v>18</v>
      </c>
      <c r="E40" s="23"/>
      <c r="F40" s="25">
        <f t="shared" si="0"/>
        <v>0</v>
      </c>
    </row>
    <row r="41" spans="1:6" s="2" customFormat="1" ht="30.75" customHeight="1">
      <c r="A41" s="10">
        <f t="shared" si="3"/>
        <v>31</v>
      </c>
      <c r="B41" s="20" t="s">
        <v>103</v>
      </c>
      <c r="C41" s="10" t="s">
        <v>2</v>
      </c>
      <c r="D41" s="31">
        <v>10</v>
      </c>
      <c r="E41" s="23"/>
      <c r="F41" s="25">
        <f t="shared" si="0"/>
        <v>0</v>
      </c>
    </row>
    <row r="42" spans="1:6" s="2" customFormat="1" ht="30.75" customHeight="1">
      <c r="A42" s="10">
        <f t="shared" si="3"/>
        <v>32</v>
      </c>
      <c r="B42" s="20" t="s">
        <v>104</v>
      </c>
      <c r="C42" s="10" t="s">
        <v>6</v>
      </c>
      <c r="D42" s="31">
        <v>46</v>
      </c>
      <c r="E42" s="23"/>
      <c r="F42" s="25">
        <f t="shared" si="0"/>
        <v>0</v>
      </c>
    </row>
    <row r="43" spans="1:6" s="2" customFormat="1" ht="30.75" customHeight="1">
      <c r="A43" s="10">
        <f t="shared" si="3"/>
        <v>33</v>
      </c>
      <c r="B43" s="20" t="s">
        <v>105</v>
      </c>
      <c r="C43" s="10" t="s">
        <v>2</v>
      </c>
      <c r="D43" s="31">
        <v>22.5</v>
      </c>
      <c r="E43" s="23"/>
      <c r="F43" s="25">
        <f t="shared" si="0"/>
        <v>0</v>
      </c>
    </row>
    <row r="44" spans="1:6" s="2" customFormat="1" ht="30.75" customHeight="1">
      <c r="A44" s="10">
        <f t="shared" si="3"/>
        <v>34</v>
      </c>
      <c r="B44" s="20" t="s">
        <v>106</v>
      </c>
      <c r="C44" s="10" t="s">
        <v>2</v>
      </c>
      <c r="D44" s="31">
        <v>37.2</v>
      </c>
      <c r="E44" s="23"/>
      <c r="F44" s="25">
        <f t="shared" si="0"/>
        <v>0</v>
      </c>
    </row>
    <row r="45" spans="1:6" s="2" customFormat="1" ht="30.75" customHeight="1">
      <c r="A45" s="10">
        <f t="shared" si="3"/>
        <v>35</v>
      </c>
      <c r="B45" s="20" t="s">
        <v>107</v>
      </c>
      <c r="C45" s="10" t="s">
        <v>0</v>
      </c>
      <c r="D45" s="31">
        <v>24</v>
      </c>
      <c r="E45" s="23"/>
      <c r="F45" s="25">
        <f t="shared" si="0"/>
        <v>0</v>
      </c>
    </row>
    <row r="46" spans="1:6" s="2" customFormat="1" ht="30.75" customHeight="1">
      <c r="A46" s="18"/>
      <c r="B46" s="30" t="s">
        <v>131</v>
      </c>
      <c r="C46" s="10"/>
      <c r="D46" s="31"/>
      <c r="E46" s="23"/>
      <c r="F46" s="25"/>
    </row>
    <row r="47" spans="1:6" s="2" customFormat="1" ht="30.75" customHeight="1">
      <c r="A47" s="10">
        <f>A45+1</f>
        <v>36</v>
      </c>
      <c r="B47" s="20" t="s">
        <v>132</v>
      </c>
      <c r="C47" s="10" t="s">
        <v>1</v>
      </c>
      <c r="D47" s="31">
        <v>2780.14</v>
      </c>
      <c r="E47" s="23"/>
      <c r="F47" s="25">
        <f aca="true" t="shared" si="4" ref="F47:F53">D47*E47</f>
        <v>0</v>
      </c>
    </row>
    <row r="48" spans="1:6" s="2" customFormat="1" ht="30.75" customHeight="1">
      <c r="A48" s="10">
        <f aca="true" t="shared" si="5" ref="A48:A53">A47+1</f>
        <v>37</v>
      </c>
      <c r="B48" s="20" t="s">
        <v>133</v>
      </c>
      <c r="C48" s="10" t="s">
        <v>1</v>
      </c>
      <c r="D48" s="31">
        <v>18.5</v>
      </c>
      <c r="E48" s="23"/>
      <c r="F48" s="25">
        <f t="shared" si="4"/>
        <v>0</v>
      </c>
    </row>
    <row r="49" spans="1:6" s="2" customFormat="1" ht="30.75" customHeight="1">
      <c r="A49" s="10">
        <f t="shared" si="5"/>
        <v>38</v>
      </c>
      <c r="B49" s="20" t="s">
        <v>150</v>
      </c>
      <c r="C49" s="10" t="s">
        <v>0</v>
      </c>
      <c r="D49" s="31">
        <v>247</v>
      </c>
      <c r="E49" s="23"/>
      <c r="F49" s="25">
        <f t="shared" si="4"/>
        <v>0</v>
      </c>
    </row>
    <row r="50" spans="1:6" s="2" customFormat="1" ht="30.75" customHeight="1">
      <c r="A50" s="10">
        <f t="shared" si="5"/>
        <v>39</v>
      </c>
      <c r="B50" s="20" t="s">
        <v>134</v>
      </c>
      <c r="C50" s="10" t="s">
        <v>0</v>
      </c>
      <c r="D50" s="31">
        <v>183</v>
      </c>
      <c r="E50" s="23"/>
      <c r="F50" s="25">
        <f t="shared" si="4"/>
        <v>0</v>
      </c>
    </row>
    <row r="51" spans="1:6" s="2" customFormat="1" ht="30.75" customHeight="1">
      <c r="A51" s="10">
        <f t="shared" si="5"/>
        <v>40</v>
      </c>
      <c r="B51" s="20" t="s">
        <v>135</v>
      </c>
      <c r="C51" s="10" t="s">
        <v>0</v>
      </c>
      <c r="D51" s="31">
        <v>4</v>
      </c>
      <c r="E51" s="23"/>
      <c r="F51" s="25">
        <f t="shared" si="4"/>
        <v>0</v>
      </c>
    </row>
    <row r="52" spans="1:6" s="2" customFormat="1" ht="30.75" customHeight="1">
      <c r="A52" s="10">
        <f t="shared" si="5"/>
        <v>41</v>
      </c>
      <c r="B52" s="20" t="s">
        <v>136</v>
      </c>
      <c r="C52" s="10" t="s">
        <v>0</v>
      </c>
      <c r="D52" s="31">
        <v>2</v>
      </c>
      <c r="E52" s="23"/>
      <c r="F52" s="25">
        <f t="shared" si="4"/>
        <v>0</v>
      </c>
    </row>
    <row r="53" spans="1:6" s="2" customFormat="1" ht="30.75" customHeight="1">
      <c r="A53" s="10">
        <f t="shared" si="5"/>
        <v>42</v>
      </c>
      <c r="B53" s="20" t="s">
        <v>151</v>
      </c>
      <c r="C53" s="10" t="s">
        <v>137</v>
      </c>
      <c r="D53" s="31">
        <v>1</v>
      </c>
      <c r="E53" s="23"/>
      <c r="F53" s="25">
        <f t="shared" si="4"/>
        <v>0</v>
      </c>
    </row>
    <row r="54" spans="1:6" s="2" customFormat="1" ht="30.75" customHeight="1">
      <c r="A54" s="37"/>
      <c r="B54" s="38" t="s">
        <v>159</v>
      </c>
      <c r="C54" s="37" t="s">
        <v>137</v>
      </c>
      <c r="D54" s="39"/>
      <c r="E54" s="40"/>
      <c r="F54" s="41">
        <f>SUM(F13:F53)</f>
        <v>0</v>
      </c>
    </row>
    <row r="55" spans="1:6" s="2" customFormat="1" ht="30.75" customHeight="1">
      <c r="A55" s="54" t="s">
        <v>162</v>
      </c>
      <c r="B55" s="55"/>
      <c r="C55" s="55"/>
      <c r="D55" s="55"/>
      <c r="E55" s="55"/>
      <c r="F55" s="56"/>
    </row>
    <row r="56" spans="1:6" s="2" customFormat="1" ht="30.75" customHeight="1">
      <c r="A56" s="10">
        <f>A53+1</f>
        <v>43</v>
      </c>
      <c r="B56" s="20" t="s">
        <v>108</v>
      </c>
      <c r="C56" s="10" t="s">
        <v>109</v>
      </c>
      <c r="D56" s="31">
        <v>34</v>
      </c>
      <c r="E56" s="23"/>
      <c r="F56" s="25">
        <f t="shared" si="0"/>
        <v>0</v>
      </c>
    </row>
    <row r="57" spans="1:6" s="2" customFormat="1" ht="30.75" customHeight="1">
      <c r="A57" s="10">
        <f aca="true" t="shared" si="6" ref="A57:A62">A56+1</f>
        <v>44</v>
      </c>
      <c r="B57" s="20" t="s">
        <v>110</v>
      </c>
      <c r="C57" s="10" t="s">
        <v>109</v>
      </c>
      <c r="D57" s="31">
        <v>2403</v>
      </c>
      <c r="E57" s="23"/>
      <c r="F57" s="25">
        <f t="shared" si="0"/>
        <v>0</v>
      </c>
    </row>
    <row r="58" spans="1:6" s="2" customFormat="1" ht="30.75" customHeight="1">
      <c r="A58" s="10">
        <f t="shared" si="6"/>
        <v>45</v>
      </c>
      <c r="B58" s="20" t="s">
        <v>111</v>
      </c>
      <c r="C58" s="10" t="s">
        <v>109</v>
      </c>
      <c r="D58" s="31">
        <v>300</v>
      </c>
      <c r="E58" s="23"/>
      <c r="F58" s="25">
        <f t="shared" si="0"/>
        <v>0</v>
      </c>
    </row>
    <row r="59" spans="1:6" s="2" customFormat="1" ht="30.75" customHeight="1">
      <c r="A59" s="10">
        <f t="shared" si="6"/>
        <v>46</v>
      </c>
      <c r="B59" s="20" t="s">
        <v>112</v>
      </c>
      <c r="C59" s="10" t="s">
        <v>6</v>
      </c>
      <c r="D59" s="31">
        <v>8760</v>
      </c>
      <c r="E59" s="23"/>
      <c r="F59" s="25">
        <f t="shared" si="0"/>
        <v>0</v>
      </c>
    </row>
    <row r="60" spans="1:6" s="2" customFormat="1" ht="30.75" customHeight="1">
      <c r="A60" s="10">
        <f t="shared" si="6"/>
        <v>47</v>
      </c>
      <c r="B60" s="20" t="s">
        <v>113</v>
      </c>
      <c r="C60" s="10" t="s">
        <v>6</v>
      </c>
      <c r="D60" s="31">
        <v>10510</v>
      </c>
      <c r="E60" s="23"/>
      <c r="F60" s="25">
        <f t="shared" si="0"/>
        <v>0</v>
      </c>
    </row>
    <row r="61" spans="1:6" s="2" customFormat="1" ht="30.75" customHeight="1">
      <c r="A61" s="10">
        <f t="shared" si="6"/>
        <v>48</v>
      </c>
      <c r="B61" s="20" t="s">
        <v>114</v>
      </c>
      <c r="C61" s="10" t="s">
        <v>109</v>
      </c>
      <c r="D61" s="31">
        <v>8.5</v>
      </c>
      <c r="E61" s="23"/>
      <c r="F61" s="25">
        <f t="shared" si="0"/>
        <v>0</v>
      </c>
    </row>
    <row r="62" spans="1:6" s="2" customFormat="1" ht="30.75" customHeight="1">
      <c r="A62" s="10">
        <f t="shared" si="6"/>
        <v>49</v>
      </c>
      <c r="B62" s="20" t="s">
        <v>115</v>
      </c>
      <c r="C62" s="10" t="s">
        <v>0</v>
      </c>
      <c r="D62" s="31">
        <v>57</v>
      </c>
      <c r="E62" s="23"/>
      <c r="F62" s="25">
        <f t="shared" si="0"/>
        <v>0</v>
      </c>
    </row>
    <row r="63" spans="1:6" s="2" customFormat="1" ht="30.75" customHeight="1">
      <c r="A63" s="10">
        <f>A62+1</f>
        <v>50</v>
      </c>
      <c r="B63" s="20" t="s">
        <v>116</v>
      </c>
      <c r="C63" s="10" t="s">
        <v>6</v>
      </c>
      <c r="D63" s="31">
        <v>161</v>
      </c>
      <c r="E63" s="23"/>
      <c r="F63" s="25">
        <f t="shared" si="0"/>
        <v>0</v>
      </c>
    </row>
    <row r="64" spans="1:6" s="2" customFormat="1" ht="30.75" customHeight="1">
      <c r="A64" s="10">
        <f>A63+1</f>
        <v>51</v>
      </c>
      <c r="B64" s="20" t="s">
        <v>117</v>
      </c>
      <c r="C64" s="10" t="s">
        <v>6</v>
      </c>
      <c r="D64" s="31">
        <v>71</v>
      </c>
      <c r="E64" s="23"/>
      <c r="F64" s="25">
        <f t="shared" si="0"/>
        <v>0</v>
      </c>
    </row>
    <row r="65" spans="1:6" s="2" customFormat="1" ht="30.75" customHeight="1">
      <c r="A65" s="10">
        <f>A64+1</f>
        <v>52</v>
      </c>
      <c r="B65" s="20" t="s">
        <v>118</v>
      </c>
      <c r="C65" s="10" t="s">
        <v>6</v>
      </c>
      <c r="D65" s="31">
        <v>2628</v>
      </c>
      <c r="E65" s="23"/>
      <c r="F65" s="25">
        <f t="shared" si="0"/>
        <v>0</v>
      </c>
    </row>
    <row r="66" spans="1:6" s="2" customFormat="1" ht="30.75" customHeight="1">
      <c r="A66" s="10">
        <f>A65+1</f>
        <v>53</v>
      </c>
      <c r="B66" s="20" t="s">
        <v>119</v>
      </c>
      <c r="C66" s="10" t="s">
        <v>0</v>
      </c>
      <c r="D66" s="31">
        <v>45</v>
      </c>
      <c r="E66" s="23"/>
      <c r="F66" s="25">
        <f t="shared" si="0"/>
        <v>0</v>
      </c>
    </row>
    <row r="67" spans="1:6" s="2" customFormat="1" ht="30.75" customHeight="1">
      <c r="A67" s="10">
        <f>A66+1</f>
        <v>54</v>
      </c>
      <c r="B67" s="20" t="s">
        <v>120</v>
      </c>
      <c r="C67" s="10" t="s">
        <v>109</v>
      </c>
      <c r="D67" s="31">
        <v>2723</v>
      </c>
      <c r="E67" s="23"/>
      <c r="F67" s="25">
        <f t="shared" si="0"/>
        <v>0</v>
      </c>
    </row>
    <row r="68" spans="1:6" s="2" customFormat="1" ht="30.75" customHeight="1">
      <c r="A68" s="10">
        <f>A67+1</f>
        <v>55</v>
      </c>
      <c r="B68" s="20" t="s">
        <v>121</v>
      </c>
      <c r="C68" s="10" t="s">
        <v>6</v>
      </c>
      <c r="D68" s="31">
        <v>10510</v>
      </c>
      <c r="E68" s="23"/>
      <c r="F68" s="25">
        <f t="shared" si="0"/>
        <v>0</v>
      </c>
    </row>
    <row r="69" spans="1:6" s="2" customFormat="1" ht="30.75" customHeight="1">
      <c r="A69" s="10">
        <f aca="true" t="shared" si="7" ref="A69:A77">A68+1</f>
        <v>56</v>
      </c>
      <c r="B69" s="20" t="s">
        <v>122</v>
      </c>
      <c r="C69" s="10" t="s">
        <v>6</v>
      </c>
      <c r="D69" s="31">
        <v>10</v>
      </c>
      <c r="E69" s="23"/>
      <c r="F69" s="25">
        <f t="shared" si="0"/>
        <v>0</v>
      </c>
    </row>
    <row r="70" spans="1:6" s="2" customFormat="1" ht="30.75" customHeight="1">
      <c r="A70" s="10">
        <f t="shared" si="7"/>
        <v>57</v>
      </c>
      <c r="B70" s="20" t="s">
        <v>123</v>
      </c>
      <c r="C70" s="10" t="s">
        <v>0</v>
      </c>
      <c r="D70" s="31">
        <v>24</v>
      </c>
      <c r="E70" s="23"/>
      <c r="F70" s="25">
        <f t="shared" si="0"/>
        <v>0</v>
      </c>
    </row>
    <row r="71" spans="1:6" s="2" customFormat="1" ht="30.75" customHeight="1">
      <c r="A71" s="10">
        <f t="shared" si="7"/>
        <v>58</v>
      </c>
      <c r="B71" s="20" t="s">
        <v>124</v>
      </c>
      <c r="C71" s="10" t="s">
        <v>0</v>
      </c>
      <c r="D71" s="31">
        <v>45</v>
      </c>
      <c r="E71" s="23"/>
      <c r="F71" s="25">
        <f t="shared" si="0"/>
        <v>0</v>
      </c>
    </row>
    <row r="72" spans="1:6" s="2" customFormat="1" ht="30.75" customHeight="1">
      <c r="A72" s="10">
        <f t="shared" si="7"/>
        <v>59</v>
      </c>
      <c r="B72" s="20" t="s">
        <v>125</v>
      </c>
      <c r="C72" s="10" t="s">
        <v>7</v>
      </c>
      <c r="D72" s="31">
        <v>21</v>
      </c>
      <c r="E72" s="23"/>
      <c r="F72" s="25">
        <f t="shared" si="0"/>
        <v>0</v>
      </c>
    </row>
    <row r="73" spans="1:6" s="2" customFormat="1" ht="30.75" customHeight="1">
      <c r="A73" s="10">
        <f t="shared" si="7"/>
        <v>60</v>
      </c>
      <c r="B73" s="20" t="s">
        <v>126</v>
      </c>
      <c r="C73" s="10" t="s">
        <v>6</v>
      </c>
      <c r="D73" s="31">
        <v>232</v>
      </c>
      <c r="E73" s="23"/>
      <c r="F73" s="25">
        <f t="shared" si="0"/>
        <v>0</v>
      </c>
    </row>
    <row r="74" spans="1:6" s="2" customFormat="1" ht="30.75" customHeight="1">
      <c r="A74" s="10">
        <f t="shared" si="7"/>
        <v>61</v>
      </c>
      <c r="B74" s="20" t="s">
        <v>127</v>
      </c>
      <c r="C74" s="10" t="s">
        <v>109</v>
      </c>
      <c r="D74" s="31">
        <v>89.3</v>
      </c>
      <c r="E74" s="23"/>
      <c r="F74" s="25">
        <f t="shared" si="0"/>
        <v>0</v>
      </c>
    </row>
    <row r="75" spans="1:6" s="2" customFormat="1" ht="30.75" customHeight="1">
      <c r="A75" s="10">
        <f t="shared" si="7"/>
        <v>62</v>
      </c>
      <c r="B75" s="20" t="s">
        <v>128</v>
      </c>
      <c r="C75" s="10" t="s">
        <v>0</v>
      </c>
      <c r="D75" s="31">
        <v>19</v>
      </c>
      <c r="E75" s="23"/>
      <c r="F75" s="25">
        <f t="shared" si="0"/>
        <v>0</v>
      </c>
    </row>
    <row r="76" spans="1:6" s="2" customFormat="1" ht="30.75" customHeight="1">
      <c r="A76" s="10">
        <f t="shared" si="7"/>
        <v>63</v>
      </c>
      <c r="B76" s="20" t="s">
        <v>129</v>
      </c>
      <c r="C76" s="10" t="s">
        <v>109</v>
      </c>
      <c r="D76" s="31">
        <v>70.3</v>
      </c>
      <c r="E76" s="23"/>
      <c r="F76" s="25">
        <f t="shared" si="0"/>
        <v>0</v>
      </c>
    </row>
    <row r="77" spans="1:6" s="2" customFormat="1" ht="30.75" customHeight="1">
      <c r="A77" s="10">
        <f t="shared" si="7"/>
        <v>64</v>
      </c>
      <c r="B77" s="20" t="s">
        <v>130</v>
      </c>
      <c r="C77" s="10" t="s">
        <v>109</v>
      </c>
      <c r="D77" s="31">
        <v>89.3</v>
      </c>
      <c r="E77" s="23"/>
      <c r="F77" s="25">
        <f t="shared" si="0"/>
        <v>0</v>
      </c>
    </row>
    <row r="78" spans="1:6" s="2" customFormat="1" ht="30.75" customHeight="1">
      <c r="A78" s="37"/>
      <c r="B78" s="38" t="s">
        <v>159</v>
      </c>
      <c r="C78" s="37" t="s">
        <v>137</v>
      </c>
      <c r="D78" s="39"/>
      <c r="E78" s="40"/>
      <c r="F78" s="41">
        <f>SUM(F56:F77)</f>
        <v>0</v>
      </c>
    </row>
    <row r="79" spans="1:6" ht="30.75" customHeight="1">
      <c r="A79" s="57" t="s">
        <v>158</v>
      </c>
      <c r="B79" s="58"/>
      <c r="C79" s="58"/>
      <c r="D79" s="58"/>
      <c r="E79" s="58"/>
      <c r="F79" s="59"/>
    </row>
    <row r="80" spans="1:6" ht="30.75" customHeight="1">
      <c r="A80" s="10">
        <v>65</v>
      </c>
      <c r="B80" s="20" t="s">
        <v>158</v>
      </c>
      <c r="C80" s="20" t="s">
        <v>137</v>
      </c>
      <c r="D80" s="31">
        <v>1</v>
      </c>
      <c r="E80" s="23"/>
      <c r="F80" s="25">
        <f>D80*E80</f>
        <v>0</v>
      </c>
    </row>
    <row r="81" spans="1:6" s="46" customFormat="1" ht="33.75" customHeight="1">
      <c r="A81" s="52" t="s">
        <v>163</v>
      </c>
      <c r="B81" s="53"/>
      <c r="C81" s="48" t="s">
        <v>137</v>
      </c>
      <c r="D81" s="49"/>
      <c r="E81" s="50"/>
      <c r="F81" s="51">
        <f>F10+F54+F80</f>
        <v>0</v>
      </c>
    </row>
    <row r="82" spans="2:6" ht="30.75" customHeight="1">
      <c r="B82" s="60" t="s">
        <v>164</v>
      </c>
      <c r="C82" s="61"/>
      <c r="D82" s="61"/>
      <c r="E82" s="61"/>
      <c r="F82" s="61"/>
    </row>
    <row r="83" spans="2:6" ht="39.75" customHeight="1">
      <c r="B83" s="61"/>
      <c r="C83" s="61"/>
      <c r="D83" s="61"/>
      <c r="E83" s="61"/>
      <c r="F83" s="61"/>
    </row>
    <row r="84" spans="2:6" ht="38.25" customHeight="1">
      <c r="B84" s="61"/>
      <c r="C84" s="61"/>
      <c r="D84" s="61"/>
      <c r="E84" s="61"/>
      <c r="F84" s="61"/>
    </row>
  </sheetData>
  <sheetProtection/>
  <mergeCells count="9">
    <mergeCell ref="B82:F84"/>
    <mergeCell ref="A1:F1"/>
    <mergeCell ref="A2:F2"/>
    <mergeCell ref="A11:F11"/>
    <mergeCell ref="A55:F55"/>
    <mergeCell ref="A4:F4"/>
    <mergeCell ref="C81:E81"/>
    <mergeCell ref="A79:F79"/>
    <mergeCell ref="A81:B81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portrait" scale="65" r:id="rId1"/>
  <headerFooter>
    <oddHeader>&amp;C&amp;A&amp;RPage &amp;P</oddHeader>
  </headerFooter>
  <rowBreaks count="2" manualBreakCount="2">
    <brk id="35" max="5" man="1"/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tabSelected="1" view="pageBreakPreview" zoomScale="80" zoomScaleNormal="90" zoomScaleSheetLayoutView="80" zoomScalePageLayoutView="0" workbookViewId="0" topLeftCell="A1">
      <selection activeCell="B5" sqref="B5"/>
    </sheetView>
  </sheetViews>
  <sheetFormatPr defaultColWidth="9.140625" defaultRowHeight="12.75"/>
  <cols>
    <col min="1" max="1" width="10.57421875" style="2" customWidth="1"/>
    <col min="2" max="2" width="92.8515625" style="1" customWidth="1"/>
    <col min="3" max="3" width="11.140625" style="3" customWidth="1"/>
    <col min="4" max="4" width="15.7109375" style="3" customWidth="1"/>
    <col min="5" max="5" width="12.00390625" style="1" customWidth="1"/>
    <col min="6" max="6" width="17.8515625" style="1" customWidth="1"/>
    <col min="7" max="16384" width="9.140625" style="1" customWidth="1"/>
  </cols>
  <sheetData>
    <row r="1" spans="1:6" ht="33.75" customHeight="1">
      <c r="A1" s="44" t="s">
        <v>165</v>
      </c>
      <c r="B1" s="45"/>
      <c r="C1" s="45"/>
      <c r="D1" s="45"/>
      <c r="E1" s="45"/>
      <c r="F1" s="45"/>
    </row>
    <row r="2" spans="1:11" s="2" customFormat="1" ht="52.5" customHeight="1">
      <c r="A2" s="47" t="s">
        <v>166</v>
      </c>
      <c r="B2" s="47"/>
      <c r="C2" s="47"/>
      <c r="D2" s="47"/>
      <c r="E2" s="47"/>
      <c r="F2" s="47"/>
      <c r="I2" s="43"/>
      <c r="J2" s="43"/>
      <c r="K2" s="43"/>
    </row>
    <row r="3" spans="1:6" s="2" customFormat="1" ht="30.75" customHeight="1">
      <c r="A3" s="4" t="s">
        <v>138</v>
      </c>
      <c r="B3" s="4" t="s">
        <v>139</v>
      </c>
      <c r="C3" s="4" t="s">
        <v>152</v>
      </c>
      <c r="D3" s="27" t="s">
        <v>140</v>
      </c>
      <c r="E3" s="4" t="s">
        <v>153</v>
      </c>
      <c r="F3" s="27" t="s">
        <v>154</v>
      </c>
    </row>
    <row r="4" spans="1:6" s="2" customFormat="1" ht="30.75" customHeight="1">
      <c r="A4" s="54" t="s">
        <v>169</v>
      </c>
      <c r="B4" s="55"/>
      <c r="C4" s="55"/>
      <c r="D4" s="55"/>
      <c r="E4" s="55"/>
      <c r="F4" s="56"/>
    </row>
    <row r="5" spans="1:6" s="2" customFormat="1" ht="30.75" customHeight="1">
      <c r="A5" s="18"/>
      <c r="B5" s="29" t="s">
        <v>67</v>
      </c>
      <c r="C5" s="10"/>
      <c r="D5" s="32"/>
      <c r="E5" s="23"/>
      <c r="F5" s="25"/>
    </row>
    <row r="6" spans="1:6" s="2" customFormat="1" ht="30.75" customHeight="1">
      <c r="A6" s="6">
        <v>1</v>
      </c>
      <c r="B6" s="14" t="s">
        <v>170</v>
      </c>
      <c r="C6" s="6" t="s">
        <v>2</v>
      </c>
      <c r="D6" s="62">
        <v>5362</v>
      </c>
      <c r="E6" s="24"/>
      <c r="F6" s="24">
        <f>D6*E6</f>
        <v>0</v>
      </c>
    </row>
    <row r="7" spans="1:6" s="2" customFormat="1" ht="30.75" customHeight="1">
      <c r="A7" s="6">
        <f>A6+1</f>
        <v>2</v>
      </c>
      <c r="B7" s="14" t="s">
        <v>171</v>
      </c>
      <c r="C7" s="6" t="s">
        <v>2</v>
      </c>
      <c r="D7" s="62">
        <v>6138</v>
      </c>
      <c r="E7" s="24"/>
      <c r="F7" s="24">
        <f aca="true" t="shared" si="0" ref="F7:F72">D7*E7</f>
        <v>0</v>
      </c>
    </row>
    <row r="8" spans="1:6" s="2" customFormat="1" ht="30.75" customHeight="1">
      <c r="A8" s="6">
        <f aca="true" t="shared" si="1" ref="A8:A20">A7+1</f>
        <v>3</v>
      </c>
      <c r="B8" s="14" t="s">
        <v>172</v>
      </c>
      <c r="C8" s="6" t="s">
        <v>2</v>
      </c>
      <c r="D8" s="62">
        <v>3120</v>
      </c>
      <c r="E8" s="24"/>
      <c r="F8" s="24">
        <f t="shared" si="0"/>
        <v>0</v>
      </c>
    </row>
    <row r="9" spans="1:6" s="2" customFormat="1" ht="30.75" customHeight="1">
      <c r="A9" s="6">
        <f t="shared" si="1"/>
        <v>4</v>
      </c>
      <c r="B9" s="14" t="s">
        <v>173</v>
      </c>
      <c r="C9" s="6" t="s">
        <v>2</v>
      </c>
      <c r="D9" s="62">
        <v>776</v>
      </c>
      <c r="E9" s="24"/>
      <c r="F9" s="24">
        <f t="shared" si="0"/>
        <v>0</v>
      </c>
    </row>
    <row r="10" spans="1:6" s="2" customFormat="1" ht="30.75" customHeight="1">
      <c r="A10" s="6">
        <f t="shared" si="1"/>
        <v>5</v>
      </c>
      <c r="B10" s="14" t="s">
        <v>174</v>
      </c>
      <c r="C10" s="6" t="s">
        <v>2</v>
      </c>
      <c r="D10" s="62">
        <v>593</v>
      </c>
      <c r="E10" s="24"/>
      <c r="F10" s="24">
        <f t="shared" si="0"/>
        <v>0</v>
      </c>
    </row>
    <row r="11" spans="1:6" s="2" customFormat="1" ht="30.75" customHeight="1">
      <c r="A11" s="6">
        <f t="shared" si="1"/>
        <v>6</v>
      </c>
      <c r="B11" s="14" t="s">
        <v>175</v>
      </c>
      <c r="C11" s="6" t="s">
        <v>3</v>
      </c>
      <c r="D11" s="62">
        <v>2</v>
      </c>
      <c r="E11" s="24"/>
      <c r="F11" s="24">
        <f t="shared" si="0"/>
        <v>0</v>
      </c>
    </row>
    <row r="12" spans="1:6" s="2" customFormat="1" ht="30.75" customHeight="1">
      <c r="A12" s="6">
        <f t="shared" si="1"/>
        <v>7</v>
      </c>
      <c r="B12" s="14" t="s">
        <v>176</v>
      </c>
      <c r="C12" s="6" t="s">
        <v>2</v>
      </c>
      <c r="D12" s="62">
        <v>3379</v>
      </c>
      <c r="E12" s="24"/>
      <c r="F12" s="24">
        <f t="shared" si="0"/>
        <v>0</v>
      </c>
    </row>
    <row r="13" spans="1:6" s="2" customFormat="1" ht="30.75" customHeight="1">
      <c r="A13" s="6">
        <f t="shared" si="1"/>
        <v>8</v>
      </c>
      <c r="B13" s="14" t="s">
        <v>177</v>
      </c>
      <c r="C13" s="6" t="s">
        <v>1</v>
      </c>
      <c r="D13" s="62">
        <v>7855</v>
      </c>
      <c r="E13" s="24"/>
      <c r="F13" s="24">
        <f t="shared" si="0"/>
        <v>0</v>
      </c>
    </row>
    <row r="14" spans="1:6" s="2" customFormat="1" ht="30.75" customHeight="1">
      <c r="A14" s="6">
        <f t="shared" si="1"/>
        <v>9</v>
      </c>
      <c r="B14" s="14" t="s">
        <v>178</v>
      </c>
      <c r="C14" s="6" t="s">
        <v>3</v>
      </c>
      <c r="D14" s="62">
        <v>8</v>
      </c>
      <c r="E14" s="24"/>
      <c r="F14" s="24">
        <f t="shared" si="0"/>
        <v>0</v>
      </c>
    </row>
    <row r="15" spans="1:6" s="2" customFormat="1" ht="30.75" customHeight="1">
      <c r="A15" s="6"/>
      <c r="B15" s="29" t="s">
        <v>168</v>
      </c>
      <c r="C15" s="10"/>
      <c r="D15" s="10"/>
      <c r="E15" s="24"/>
      <c r="F15" s="24"/>
    </row>
    <row r="16" spans="1:6" s="2" customFormat="1" ht="30.75" customHeight="1">
      <c r="A16" s="6">
        <f>A14+1</f>
        <v>10</v>
      </c>
      <c r="B16" s="14" t="s">
        <v>141</v>
      </c>
      <c r="C16" s="6" t="s">
        <v>4</v>
      </c>
      <c r="D16" s="62">
        <v>1457</v>
      </c>
      <c r="E16" s="24"/>
      <c r="F16" s="24">
        <f t="shared" si="0"/>
        <v>0</v>
      </c>
    </row>
    <row r="17" spans="1:6" s="2" customFormat="1" ht="30.75" customHeight="1">
      <c r="A17" s="6">
        <f t="shared" si="1"/>
        <v>11</v>
      </c>
      <c r="B17" s="14" t="s">
        <v>142</v>
      </c>
      <c r="C17" s="6" t="s">
        <v>4</v>
      </c>
      <c r="D17" s="62">
        <v>972</v>
      </c>
      <c r="E17" s="24"/>
      <c r="F17" s="24">
        <f t="shared" si="0"/>
        <v>0</v>
      </c>
    </row>
    <row r="18" spans="1:6" s="2" customFormat="1" ht="30.75" customHeight="1">
      <c r="A18" s="6">
        <f t="shared" si="1"/>
        <v>12</v>
      </c>
      <c r="B18" s="14" t="s">
        <v>143</v>
      </c>
      <c r="C18" s="6" t="s">
        <v>4</v>
      </c>
      <c r="D18" s="62">
        <v>2429</v>
      </c>
      <c r="E18" s="24"/>
      <c r="F18" s="24">
        <f t="shared" si="0"/>
        <v>0</v>
      </c>
    </row>
    <row r="19" spans="1:6" s="2" customFormat="1" ht="30.75" customHeight="1">
      <c r="A19" s="6">
        <f t="shared" si="1"/>
        <v>13</v>
      </c>
      <c r="B19" s="14" t="s">
        <v>144</v>
      </c>
      <c r="C19" s="6" t="s">
        <v>1</v>
      </c>
      <c r="D19" s="62">
        <v>10121</v>
      </c>
      <c r="E19" s="24"/>
      <c r="F19" s="24">
        <f t="shared" si="0"/>
        <v>0</v>
      </c>
    </row>
    <row r="20" spans="1:6" s="2" customFormat="1" ht="30.75" customHeight="1">
      <c r="A20" s="6">
        <f t="shared" si="1"/>
        <v>14</v>
      </c>
      <c r="B20" s="14" t="s">
        <v>145</v>
      </c>
      <c r="C20" s="6" t="s">
        <v>1</v>
      </c>
      <c r="D20" s="62">
        <v>10121</v>
      </c>
      <c r="E20" s="24"/>
      <c r="F20" s="24">
        <f t="shared" si="0"/>
        <v>0</v>
      </c>
    </row>
    <row r="21" spans="1:6" s="2" customFormat="1" ht="30.75" customHeight="1">
      <c r="A21" s="7"/>
      <c r="B21" s="29" t="s">
        <v>74</v>
      </c>
      <c r="C21" s="10"/>
      <c r="D21" s="10"/>
      <c r="E21" s="24"/>
      <c r="F21" s="24">
        <f t="shared" si="0"/>
        <v>0</v>
      </c>
    </row>
    <row r="22" spans="1:6" s="2" customFormat="1" ht="30.75" customHeight="1">
      <c r="A22" s="5">
        <f>A20+1</f>
        <v>15</v>
      </c>
      <c r="B22" s="15" t="s">
        <v>179</v>
      </c>
      <c r="C22" s="6" t="s">
        <v>2</v>
      </c>
      <c r="D22" s="62">
        <v>3950</v>
      </c>
      <c r="E22" s="24"/>
      <c r="F22" s="24">
        <f t="shared" si="0"/>
        <v>0</v>
      </c>
    </row>
    <row r="23" spans="1:6" s="2" customFormat="1" ht="30.75" customHeight="1">
      <c r="A23" s="5">
        <f>A22+1</f>
        <v>16</v>
      </c>
      <c r="B23" s="15" t="s">
        <v>180</v>
      </c>
      <c r="C23" s="6" t="s">
        <v>2</v>
      </c>
      <c r="D23" s="62">
        <v>504</v>
      </c>
      <c r="E23" s="24"/>
      <c r="F23" s="24">
        <f t="shared" si="0"/>
        <v>0</v>
      </c>
    </row>
    <row r="24" spans="1:6" s="2" customFormat="1" ht="30.75" customHeight="1">
      <c r="A24" s="5">
        <f aca="true" t="shared" si="2" ref="A24:A38">A23+1</f>
        <v>17</v>
      </c>
      <c r="B24" s="15" t="s">
        <v>5</v>
      </c>
      <c r="C24" s="6" t="s">
        <v>2</v>
      </c>
      <c r="D24" s="62">
        <v>4454</v>
      </c>
      <c r="E24" s="24"/>
      <c r="F24" s="24">
        <f t="shared" si="0"/>
        <v>0</v>
      </c>
    </row>
    <row r="25" spans="1:6" s="2" customFormat="1" ht="30.75" customHeight="1">
      <c r="A25" s="5">
        <f t="shared" si="2"/>
        <v>18</v>
      </c>
      <c r="B25" s="15" t="s">
        <v>181</v>
      </c>
      <c r="C25" s="6" t="s">
        <v>6</v>
      </c>
      <c r="D25" s="62">
        <v>568</v>
      </c>
      <c r="E25" s="24"/>
      <c r="F25" s="24">
        <f t="shared" si="0"/>
        <v>0</v>
      </c>
    </row>
    <row r="26" spans="1:6" s="2" customFormat="1" ht="30.75" customHeight="1">
      <c r="A26" s="5">
        <f t="shared" si="2"/>
        <v>19</v>
      </c>
      <c r="B26" s="15" t="s">
        <v>146</v>
      </c>
      <c r="C26" s="6" t="s">
        <v>6</v>
      </c>
      <c r="D26" s="62">
        <v>180</v>
      </c>
      <c r="E26" s="24"/>
      <c r="F26" s="24">
        <f t="shared" si="0"/>
        <v>0</v>
      </c>
    </row>
    <row r="27" spans="1:6" s="2" customFormat="1" ht="30.75" customHeight="1">
      <c r="A27" s="5">
        <f t="shared" si="2"/>
        <v>20</v>
      </c>
      <c r="B27" s="15" t="s">
        <v>147</v>
      </c>
      <c r="C27" s="6" t="s">
        <v>6</v>
      </c>
      <c r="D27" s="62">
        <v>16</v>
      </c>
      <c r="E27" s="24"/>
      <c r="F27" s="24">
        <f t="shared" si="0"/>
        <v>0</v>
      </c>
    </row>
    <row r="28" spans="1:6" s="2" customFormat="1" ht="30.75" customHeight="1">
      <c r="A28" s="5">
        <f t="shared" si="2"/>
        <v>21</v>
      </c>
      <c r="B28" s="15" t="s">
        <v>148</v>
      </c>
      <c r="C28" s="11" t="s">
        <v>0</v>
      </c>
      <c r="D28" s="62">
        <v>21</v>
      </c>
      <c r="E28" s="24"/>
      <c r="F28" s="24">
        <f t="shared" si="0"/>
        <v>0</v>
      </c>
    </row>
    <row r="29" spans="1:6" s="2" customFormat="1" ht="30.75" customHeight="1">
      <c r="A29" s="5">
        <f t="shared" si="2"/>
        <v>22</v>
      </c>
      <c r="B29" s="15" t="s">
        <v>149</v>
      </c>
      <c r="C29" s="11" t="s">
        <v>0</v>
      </c>
      <c r="D29" s="62">
        <v>20</v>
      </c>
      <c r="E29" s="24"/>
      <c r="F29" s="24">
        <f t="shared" si="0"/>
        <v>0</v>
      </c>
    </row>
    <row r="30" spans="1:6" s="2" customFormat="1" ht="30.75" customHeight="1">
      <c r="A30" s="5">
        <f t="shared" si="2"/>
        <v>23</v>
      </c>
      <c r="B30" s="14" t="s">
        <v>182</v>
      </c>
      <c r="C30" s="6" t="s">
        <v>1</v>
      </c>
      <c r="D30" s="62">
        <v>704</v>
      </c>
      <c r="E30" s="24"/>
      <c r="F30" s="24">
        <f t="shared" si="0"/>
        <v>0</v>
      </c>
    </row>
    <row r="31" spans="1:6" s="2" customFormat="1" ht="37.5" customHeight="1">
      <c r="A31" s="5">
        <f t="shared" si="2"/>
        <v>24</v>
      </c>
      <c r="B31" s="14" t="s">
        <v>183</v>
      </c>
      <c r="C31" s="6" t="s">
        <v>1</v>
      </c>
      <c r="D31" s="62">
        <v>15</v>
      </c>
      <c r="E31" s="24"/>
      <c r="F31" s="24">
        <f t="shared" si="0"/>
        <v>0</v>
      </c>
    </row>
    <row r="32" spans="1:6" s="2" customFormat="1" ht="30.75" customHeight="1">
      <c r="A32" s="5">
        <f t="shared" si="2"/>
        <v>25</v>
      </c>
      <c r="B32" s="14" t="s">
        <v>184</v>
      </c>
      <c r="C32" s="6" t="s">
        <v>1</v>
      </c>
      <c r="D32" s="62">
        <v>25</v>
      </c>
      <c r="E32" s="24"/>
      <c r="F32" s="24">
        <f t="shared" si="0"/>
        <v>0</v>
      </c>
    </row>
    <row r="33" spans="1:6" s="2" customFormat="1" ht="30.75" customHeight="1">
      <c r="A33" s="5">
        <f t="shared" si="2"/>
        <v>26</v>
      </c>
      <c r="B33" s="14" t="s">
        <v>185</v>
      </c>
      <c r="C33" s="6" t="s">
        <v>6</v>
      </c>
      <c r="D33" s="62">
        <v>3</v>
      </c>
      <c r="E33" s="24"/>
      <c r="F33" s="24">
        <f t="shared" si="0"/>
        <v>0</v>
      </c>
    </row>
    <row r="34" spans="1:6" s="2" customFormat="1" ht="30.75" customHeight="1">
      <c r="A34" s="5">
        <f t="shared" si="2"/>
        <v>27</v>
      </c>
      <c r="B34" s="14" t="s">
        <v>186</v>
      </c>
      <c r="C34" s="6" t="s">
        <v>6</v>
      </c>
      <c r="D34" s="62">
        <v>57</v>
      </c>
      <c r="E34" s="24"/>
      <c r="F34" s="24">
        <f t="shared" si="0"/>
        <v>0</v>
      </c>
    </row>
    <row r="35" spans="1:6" s="2" customFormat="1" ht="30.75" customHeight="1">
      <c r="A35" s="5">
        <f t="shared" si="2"/>
        <v>28</v>
      </c>
      <c r="B35" s="14" t="s">
        <v>187</v>
      </c>
      <c r="C35" s="6" t="s">
        <v>6</v>
      </c>
      <c r="D35" s="62">
        <v>12</v>
      </c>
      <c r="E35" s="24"/>
      <c r="F35" s="24">
        <f t="shared" si="0"/>
        <v>0</v>
      </c>
    </row>
    <row r="36" spans="1:6" s="2" customFormat="1" ht="30.75" customHeight="1">
      <c r="A36" s="5">
        <f t="shared" si="2"/>
        <v>29</v>
      </c>
      <c r="B36" s="14" t="s">
        <v>188</v>
      </c>
      <c r="C36" s="6" t="s">
        <v>1</v>
      </c>
      <c r="D36" s="62">
        <v>132</v>
      </c>
      <c r="E36" s="24"/>
      <c r="F36" s="24">
        <f t="shared" si="0"/>
        <v>0</v>
      </c>
    </row>
    <row r="37" spans="1:6" s="2" customFormat="1" ht="30.75" customHeight="1">
      <c r="A37" s="5">
        <f t="shared" si="2"/>
        <v>30</v>
      </c>
      <c r="B37" s="14" t="s">
        <v>189</v>
      </c>
      <c r="C37" s="6" t="s">
        <v>2</v>
      </c>
      <c r="D37" s="62">
        <v>78</v>
      </c>
      <c r="E37" s="24"/>
      <c r="F37" s="24">
        <f t="shared" si="0"/>
        <v>0</v>
      </c>
    </row>
    <row r="38" spans="1:6" s="2" customFormat="1" ht="30.75" customHeight="1">
      <c r="A38" s="5">
        <f t="shared" si="2"/>
        <v>31</v>
      </c>
      <c r="B38" s="14" t="s">
        <v>190</v>
      </c>
      <c r="C38" s="6" t="s">
        <v>6</v>
      </c>
      <c r="D38" s="62">
        <v>695</v>
      </c>
      <c r="E38" s="24"/>
      <c r="F38" s="24">
        <f t="shared" si="0"/>
        <v>0</v>
      </c>
    </row>
    <row r="39" spans="1:6" s="2" customFormat="1" ht="30.75" customHeight="1">
      <c r="A39" s="37"/>
      <c r="B39" s="38" t="s">
        <v>159</v>
      </c>
      <c r="C39" s="37" t="s">
        <v>137</v>
      </c>
      <c r="D39" s="13"/>
      <c r="E39" s="24"/>
      <c r="F39" s="64">
        <f>SUM(F5:F38)</f>
        <v>0</v>
      </c>
    </row>
    <row r="40" spans="1:6" s="2" customFormat="1" ht="30.75" customHeight="1">
      <c r="A40" s="54" t="s">
        <v>155</v>
      </c>
      <c r="B40" s="55"/>
      <c r="C40" s="55"/>
      <c r="D40" s="55"/>
      <c r="E40" s="55"/>
      <c r="F40" s="56"/>
    </row>
    <row r="41" spans="1:6" s="2" customFormat="1" ht="30.75" customHeight="1">
      <c r="A41" s="8">
        <f>A38+1</f>
        <v>32</v>
      </c>
      <c r="B41" s="16" t="s">
        <v>8</v>
      </c>
      <c r="C41" s="12" t="s">
        <v>9</v>
      </c>
      <c r="D41" s="13">
        <v>2.35</v>
      </c>
      <c r="E41" s="24"/>
      <c r="F41" s="24">
        <f t="shared" si="0"/>
        <v>0</v>
      </c>
    </row>
    <row r="42" spans="1:6" s="2" customFormat="1" ht="30.75" customHeight="1">
      <c r="A42" s="8">
        <f>A41+1</f>
        <v>33</v>
      </c>
      <c r="B42" s="16" t="s">
        <v>10</v>
      </c>
      <c r="C42" s="12" t="s">
        <v>6</v>
      </c>
      <c r="D42" s="13">
        <v>1152</v>
      </c>
      <c r="E42" s="24"/>
      <c r="F42" s="24">
        <f t="shared" si="0"/>
        <v>0</v>
      </c>
    </row>
    <row r="43" spans="1:6" s="2" customFormat="1" ht="30.75" customHeight="1">
      <c r="A43" s="8">
        <f aca="true" t="shared" si="3" ref="A43:A61">A42+1</f>
        <v>34</v>
      </c>
      <c r="B43" s="16" t="s">
        <v>11</v>
      </c>
      <c r="C43" s="12" t="s">
        <v>6</v>
      </c>
      <c r="D43" s="13">
        <v>1152</v>
      </c>
      <c r="E43" s="24"/>
      <c r="F43" s="24">
        <f t="shared" si="0"/>
        <v>0</v>
      </c>
    </row>
    <row r="44" spans="1:6" s="2" customFormat="1" ht="30.75" customHeight="1">
      <c r="A44" s="8">
        <f t="shared" si="3"/>
        <v>35</v>
      </c>
      <c r="B44" s="16" t="s">
        <v>12</v>
      </c>
      <c r="C44" s="12" t="s">
        <v>6</v>
      </c>
      <c r="D44" s="13">
        <v>2304</v>
      </c>
      <c r="E44" s="24"/>
      <c r="F44" s="24">
        <f t="shared" si="0"/>
        <v>0</v>
      </c>
    </row>
    <row r="45" spans="1:6" s="2" customFormat="1" ht="30.75" customHeight="1">
      <c r="A45" s="8">
        <f t="shared" si="3"/>
        <v>36</v>
      </c>
      <c r="B45" s="16" t="s">
        <v>13</v>
      </c>
      <c r="C45" s="12" t="s">
        <v>6</v>
      </c>
      <c r="D45" s="13">
        <v>200</v>
      </c>
      <c r="E45" s="24"/>
      <c r="F45" s="24">
        <f t="shared" si="0"/>
        <v>0</v>
      </c>
    </row>
    <row r="46" spans="1:6" s="2" customFormat="1" ht="30.75" customHeight="1">
      <c r="A46" s="8">
        <f t="shared" si="3"/>
        <v>37</v>
      </c>
      <c r="B46" s="16" t="s">
        <v>14</v>
      </c>
      <c r="C46" s="12" t="s">
        <v>6</v>
      </c>
      <c r="D46" s="13">
        <v>200</v>
      </c>
      <c r="E46" s="24"/>
      <c r="F46" s="24">
        <f t="shared" si="0"/>
        <v>0</v>
      </c>
    </row>
    <row r="47" spans="1:6" s="2" customFormat="1" ht="30.75" customHeight="1">
      <c r="A47" s="8">
        <f t="shared" si="3"/>
        <v>38</v>
      </c>
      <c r="B47" s="16" t="s">
        <v>15</v>
      </c>
      <c r="C47" s="12" t="s">
        <v>6</v>
      </c>
      <c r="D47" s="13">
        <v>40</v>
      </c>
      <c r="E47" s="24"/>
      <c r="F47" s="24">
        <f t="shared" si="0"/>
        <v>0</v>
      </c>
    </row>
    <row r="48" spans="1:6" s="2" customFormat="1" ht="30.75" customHeight="1">
      <c r="A48" s="8">
        <f t="shared" si="3"/>
        <v>39</v>
      </c>
      <c r="B48" s="16" t="s">
        <v>16</v>
      </c>
      <c r="C48" s="12" t="s">
        <v>0</v>
      </c>
      <c r="D48" s="13">
        <v>3</v>
      </c>
      <c r="E48" s="24"/>
      <c r="F48" s="24">
        <f t="shared" si="0"/>
        <v>0</v>
      </c>
    </row>
    <row r="49" spans="1:6" s="2" customFormat="1" ht="30.75" customHeight="1">
      <c r="A49" s="8">
        <f t="shared" si="3"/>
        <v>40</v>
      </c>
      <c r="B49" s="16" t="s">
        <v>17</v>
      </c>
      <c r="C49" s="12" t="s">
        <v>0</v>
      </c>
      <c r="D49" s="13">
        <v>50</v>
      </c>
      <c r="E49" s="24"/>
      <c r="F49" s="24">
        <f t="shared" si="0"/>
        <v>0</v>
      </c>
    </row>
    <row r="50" spans="1:6" s="2" customFormat="1" ht="30.75" customHeight="1">
      <c r="A50" s="8">
        <f t="shared" si="3"/>
        <v>41</v>
      </c>
      <c r="B50" s="16" t="s">
        <v>18</v>
      </c>
      <c r="C50" s="12" t="s">
        <v>2</v>
      </c>
      <c r="D50" s="13">
        <v>4</v>
      </c>
      <c r="E50" s="24"/>
      <c r="F50" s="24">
        <f t="shared" si="0"/>
        <v>0</v>
      </c>
    </row>
    <row r="51" spans="1:6" s="2" customFormat="1" ht="30.75" customHeight="1">
      <c r="A51" s="8">
        <f t="shared" si="3"/>
        <v>42</v>
      </c>
      <c r="B51" s="16" t="s">
        <v>19</v>
      </c>
      <c r="C51" s="12" t="s">
        <v>6</v>
      </c>
      <c r="D51" s="13">
        <v>2350</v>
      </c>
      <c r="E51" s="24"/>
      <c r="F51" s="24">
        <f t="shared" si="0"/>
        <v>0</v>
      </c>
    </row>
    <row r="52" spans="1:6" s="2" customFormat="1" ht="30.75" customHeight="1">
      <c r="A52" s="8">
        <f t="shared" si="3"/>
        <v>43</v>
      </c>
      <c r="B52" s="16" t="s">
        <v>20</v>
      </c>
      <c r="C52" s="12" t="s">
        <v>0</v>
      </c>
      <c r="D52" s="13">
        <v>8</v>
      </c>
      <c r="E52" s="24"/>
      <c r="F52" s="24">
        <f t="shared" si="0"/>
        <v>0</v>
      </c>
    </row>
    <row r="53" spans="1:6" s="2" customFormat="1" ht="30.75" customHeight="1">
      <c r="A53" s="8"/>
      <c r="B53" s="29" t="s">
        <v>21</v>
      </c>
      <c r="C53" s="9"/>
      <c r="D53" s="9"/>
      <c r="E53" s="24"/>
      <c r="F53" s="24"/>
    </row>
    <row r="54" spans="1:6" s="2" customFormat="1" ht="30.75" customHeight="1">
      <c r="A54" s="8">
        <f>A52+1</f>
        <v>44</v>
      </c>
      <c r="B54" s="17" t="s">
        <v>22</v>
      </c>
      <c r="C54" s="12" t="s">
        <v>23</v>
      </c>
      <c r="D54" s="13">
        <v>4800</v>
      </c>
      <c r="E54" s="24"/>
      <c r="F54" s="24">
        <f t="shared" si="0"/>
        <v>0</v>
      </c>
    </row>
    <row r="55" spans="1:6" s="2" customFormat="1" ht="30.75" customHeight="1">
      <c r="A55" s="8">
        <f t="shared" si="3"/>
        <v>45</v>
      </c>
      <c r="B55" s="17" t="s">
        <v>24</v>
      </c>
      <c r="C55" s="12" t="s">
        <v>23</v>
      </c>
      <c r="D55" s="13">
        <v>240</v>
      </c>
      <c r="E55" s="24"/>
      <c r="F55" s="24">
        <f t="shared" si="0"/>
        <v>0</v>
      </c>
    </row>
    <row r="56" spans="1:6" s="2" customFormat="1" ht="30.75" customHeight="1">
      <c r="A56" s="8">
        <f t="shared" si="3"/>
        <v>46</v>
      </c>
      <c r="B56" s="17" t="s">
        <v>25</v>
      </c>
      <c r="C56" s="12" t="s">
        <v>26</v>
      </c>
      <c r="D56" s="13">
        <v>40</v>
      </c>
      <c r="E56" s="24"/>
      <c r="F56" s="24">
        <f t="shared" si="0"/>
        <v>0</v>
      </c>
    </row>
    <row r="57" spans="1:6" s="2" customFormat="1" ht="30.75" customHeight="1">
      <c r="A57" s="8">
        <f t="shared" si="3"/>
        <v>47</v>
      </c>
      <c r="B57" s="17" t="s">
        <v>27</v>
      </c>
      <c r="C57" s="12" t="s">
        <v>26</v>
      </c>
      <c r="D57" s="13">
        <v>200</v>
      </c>
      <c r="E57" s="24"/>
      <c r="F57" s="24">
        <f t="shared" si="0"/>
        <v>0</v>
      </c>
    </row>
    <row r="58" spans="1:6" s="2" customFormat="1" ht="30.75" customHeight="1">
      <c r="A58" s="8">
        <f t="shared" si="3"/>
        <v>48</v>
      </c>
      <c r="B58" s="17" t="s">
        <v>28</v>
      </c>
      <c r="C58" s="12" t="s">
        <v>29</v>
      </c>
      <c r="D58" s="13">
        <v>2</v>
      </c>
      <c r="E58" s="24"/>
      <c r="F58" s="24">
        <f t="shared" si="0"/>
        <v>0</v>
      </c>
    </row>
    <row r="59" spans="1:6" s="2" customFormat="1" ht="30.75" customHeight="1">
      <c r="A59" s="8">
        <f t="shared" si="3"/>
        <v>49</v>
      </c>
      <c r="B59" s="17" t="s">
        <v>30</v>
      </c>
      <c r="C59" s="12" t="s">
        <v>31</v>
      </c>
      <c r="D59" s="13">
        <v>120</v>
      </c>
      <c r="E59" s="24"/>
      <c r="F59" s="24">
        <f t="shared" si="0"/>
        <v>0</v>
      </c>
    </row>
    <row r="60" spans="1:6" s="2" customFormat="1" ht="30.75" customHeight="1">
      <c r="A60" s="8">
        <f t="shared" si="3"/>
        <v>50</v>
      </c>
      <c r="B60" s="17" t="s">
        <v>32</v>
      </c>
      <c r="C60" s="12" t="s">
        <v>26</v>
      </c>
      <c r="D60" s="13">
        <v>50</v>
      </c>
      <c r="E60" s="24"/>
      <c r="F60" s="24">
        <f t="shared" si="0"/>
        <v>0</v>
      </c>
    </row>
    <row r="61" spans="1:6" s="2" customFormat="1" ht="30.75" customHeight="1">
      <c r="A61" s="8">
        <f t="shared" si="3"/>
        <v>51</v>
      </c>
      <c r="B61" s="17" t="s">
        <v>33</v>
      </c>
      <c r="C61" s="12" t="s">
        <v>23</v>
      </c>
      <c r="D61" s="13">
        <v>2350</v>
      </c>
      <c r="E61" s="24"/>
      <c r="F61" s="24">
        <f t="shared" si="0"/>
        <v>0</v>
      </c>
    </row>
    <row r="62" spans="1:6" s="2" customFormat="1" ht="30.75" customHeight="1">
      <c r="A62" s="37"/>
      <c r="B62" s="38" t="s">
        <v>159</v>
      </c>
      <c r="C62" s="37" t="s">
        <v>137</v>
      </c>
      <c r="D62" s="13"/>
      <c r="E62" s="24"/>
      <c r="F62" s="64">
        <f>SUM(F41:F61)</f>
        <v>0</v>
      </c>
    </row>
    <row r="63" spans="1:6" s="2" customFormat="1" ht="30.75" customHeight="1">
      <c r="A63" s="54" t="s">
        <v>167</v>
      </c>
      <c r="B63" s="55"/>
      <c r="C63" s="55"/>
      <c r="D63" s="55"/>
      <c r="E63" s="55"/>
      <c r="F63" s="56"/>
    </row>
    <row r="64" spans="1:6" s="63" customFormat="1" ht="30.75" customHeight="1">
      <c r="A64" s="65">
        <f>A61+1</f>
        <v>52</v>
      </c>
      <c r="B64" s="66" t="s">
        <v>191</v>
      </c>
      <c r="C64" s="65" t="s">
        <v>2</v>
      </c>
      <c r="D64" s="67">
        <v>6499</v>
      </c>
      <c r="E64" s="68"/>
      <c r="F64" s="68">
        <f aca="true" t="shared" si="4" ref="F64:F69">D64*E64</f>
        <v>0</v>
      </c>
    </row>
    <row r="65" spans="1:6" s="63" customFormat="1" ht="30.75" customHeight="1">
      <c r="A65" s="69">
        <f>A64+1</f>
        <v>53</v>
      </c>
      <c r="B65" s="66" t="s">
        <v>192</v>
      </c>
      <c r="C65" s="65" t="s">
        <v>1</v>
      </c>
      <c r="D65" s="67">
        <v>526</v>
      </c>
      <c r="E65" s="68"/>
      <c r="F65" s="68">
        <f t="shared" si="4"/>
        <v>0</v>
      </c>
    </row>
    <row r="66" spans="1:6" s="63" customFormat="1" ht="30.75" customHeight="1">
      <c r="A66" s="69">
        <f>A65+1</f>
        <v>54</v>
      </c>
      <c r="B66" s="66" t="s">
        <v>193</v>
      </c>
      <c r="C66" s="65" t="s">
        <v>2</v>
      </c>
      <c r="D66" s="67">
        <v>126</v>
      </c>
      <c r="E66" s="68"/>
      <c r="F66" s="68">
        <f t="shared" si="4"/>
        <v>0</v>
      </c>
    </row>
    <row r="67" spans="1:6" s="63" customFormat="1" ht="30.75" customHeight="1">
      <c r="A67" s="69">
        <f>A66+1</f>
        <v>55</v>
      </c>
      <c r="B67" s="66" t="s">
        <v>194</v>
      </c>
      <c r="C67" s="65" t="s">
        <v>2</v>
      </c>
      <c r="D67" s="67">
        <v>151</v>
      </c>
      <c r="E67" s="68"/>
      <c r="F67" s="68">
        <f t="shared" si="4"/>
        <v>0</v>
      </c>
    </row>
    <row r="68" spans="1:6" s="63" customFormat="1" ht="30.75" customHeight="1">
      <c r="A68" s="69">
        <f>A67+1</f>
        <v>56</v>
      </c>
      <c r="B68" s="66" t="s">
        <v>195</v>
      </c>
      <c r="C68" s="65" t="s">
        <v>7</v>
      </c>
      <c r="D68" s="67">
        <v>75</v>
      </c>
      <c r="E68" s="68"/>
      <c r="F68" s="68">
        <f t="shared" si="4"/>
        <v>0</v>
      </c>
    </row>
    <row r="69" spans="1:6" s="63" customFormat="1" ht="30.75" customHeight="1">
      <c r="A69" s="69">
        <f>A68+1</f>
        <v>57</v>
      </c>
      <c r="B69" s="66" t="s">
        <v>196</v>
      </c>
      <c r="C69" s="65" t="s">
        <v>7</v>
      </c>
      <c r="D69" s="67">
        <v>474</v>
      </c>
      <c r="E69" s="68"/>
      <c r="F69" s="68">
        <f t="shared" si="4"/>
        <v>0</v>
      </c>
    </row>
    <row r="70" spans="1:6" s="63" customFormat="1" ht="30.75" customHeight="1">
      <c r="A70" s="70"/>
      <c r="B70" s="29" t="s">
        <v>34</v>
      </c>
      <c r="C70" s="34"/>
      <c r="D70" s="34"/>
      <c r="E70" s="68"/>
      <c r="F70" s="68"/>
    </row>
    <row r="71" spans="1:6" s="63" customFormat="1" ht="30.75" customHeight="1">
      <c r="A71" s="69">
        <f>A69+1</f>
        <v>58</v>
      </c>
      <c r="B71" s="71" t="s">
        <v>35</v>
      </c>
      <c r="C71" s="72" t="s">
        <v>2</v>
      </c>
      <c r="D71" s="73">
        <v>302</v>
      </c>
      <c r="E71" s="68"/>
      <c r="F71" s="68">
        <f t="shared" si="0"/>
        <v>0</v>
      </c>
    </row>
    <row r="72" spans="1:6" s="63" customFormat="1" ht="30.75" customHeight="1">
      <c r="A72" s="69">
        <f>A71+1</f>
        <v>59</v>
      </c>
      <c r="B72" s="71" t="s">
        <v>36</v>
      </c>
      <c r="C72" s="72" t="s">
        <v>2</v>
      </c>
      <c r="D72" s="73">
        <v>16.36</v>
      </c>
      <c r="E72" s="68"/>
      <c r="F72" s="68">
        <f t="shared" si="0"/>
        <v>0</v>
      </c>
    </row>
    <row r="73" spans="1:6" s="63" customFormat="1" ht="30.75" customHeight="1">
      <c r="A73" s="69">
        <f aca="true" t="shared" si="5" ref="A73:A90">A72+1</f>
        <v>60</v>
      </c>
      <c r="B73" s="71" t="s">
        <v>37</v>
      </c>
      <c r="C73" s="72" t="s">
        <v>2</v>
      </c>
      <c r="D73" s="73">
        <v>5.2</v>
      </c>
      <c r="E73" s="68"/>
      <c r="F73" s="68">
        <f aca="true" t="shared" si="6" ref="F73:F132">D73*E73</f>
        <v>0</v>
      </c>
    </row>
    <row r="74" spans="1:6" s="63" customFormat="1" ht="30.75" customHeight="1">
      <c r="A74" s="69">
        <f t="shared" si="5"/>
        <v>61</v>
      </c>
      <c r="B74" s="71" t="s">
        <v>38</v>
      </c>
      <c r="C74" s="72" t="s">
        <v>1</v>
      </c>
      <c r="D74" s="73">
        <v>124.8</v>
      </c>
      <c r="E74" s="68"/>
      <c r="F74" s="68">
        <f t="shared" si="6"/>
        <v>0</v>
      </c>
    </row>
    <row r="75" spans="1:6" s="63" customFormat="1" ht="30.75" customHeight="1">
      <c r="A75" s="69">
        <f t="shared" si="5"/>
        <v>62</v>
      </c>
      <c r="B75" s="71" t="s">
        <v>39</v>
      </c>
      <c r="C75" s="72" t="s">
        <v>1</v>
      </c>
      <c r="D75" s="73">
        <v>20.8</v>
      </c>
      <c r="E75" s="68"/>
      <c r="F75" s="68">
        <f t="shared" si="6"/>
        <v>0</v>
      </c>
    </row>
    <row r="76" spans="1:6" s="63" customFormat="1" ht="30.75" customHeight="1">
      <c r="A76" s="69">
        <f t="shared" si="5"/>
        <v>63</v>
      </c>
      <c r="B76" s="71" t="s">
        <v>40</v>
      </c>
      <c r="C76" s="72" t="s">
        <v>2</v>
      </c>
      <c r="D76" s="73">
        <v>41.6</v>
      </c>
      <c r="E76" s="68"/>
      <c r="F76" s="68">
        <f t="shared" si="6"/>
        <v>0</v>
      </c>
    </row>
    <row r="77" spans="1:6" s="63" customFormat="1" ht="30.75" customHeight="1">
      <c r="A77" s="69">
        <f t="shared" si="5"/>
        <v>64</v>
      </c>
      <c r="B77" s="71" t="s">
        <v>41</v>
      </c>
      <c r="C77" s="72" t="s">
        <v>1</v>
      </c>
      <c r="D77" s="73">
        <v>119.01</v>
      </c>
      <c r="E77" s="68"/>
      <c r="F77" s="68">
        <f t="shared" si="6"/>
        <v>0</v>
      </c>
    </row>
    <row r="78" spans="1:6" s="63" customFormat="1" ht="30.75" customHeight="1">
      <c r="A78" s="69">
        <f t="shared" si="5"/>
        <v>65</v>
      </c>
      <c r="B78" s="71" t="s">
        <v>42</v>
      </c>
      <c r="C78" s="72" t="s">
        <v>2</v>
      </c>
      <c r="D78" s="73">
        <v>21.72</v>
      </c>
      <c r="E78" s="68"/>
      <c r="F78" s="68">
        <f t="shared" si="6"/>
        <v>0</v>
      </c>
    </row>
    <row r="79" spans="1:6" s="63" customFormat="1" ht="30.75" customHeight="1">
      <c r="A79" s="69">
        <f t="shared" si="5"/>
        <v>66</v>
      </c>
      <c r="B79" s="71" t="s">
        <v>43</v>
      </c>
      <c r="C79" s="72" t="s">
        <v>1</v>
      </c>
      <c r="D79" s="73">
        <v>10.93</v>
      </c>
      <c r="E79" s="68"/>
      <c r="F79" s="68">
        <f t="shared" si="6"/>
        <v>0</v>
      </c>
    </row>
    <row r="80" spans="1:6" s="63" customFormat="1" ht="30.75" customHeight="1">
      <c r="A80" s="69">
        <f t="shared" si="5"/>
        <v>67</v>
      </c>
      <c r="B80" s="71" t="s">
        <v>44</v>
      </c>
      <c r="C80" s="72" t="s">
        <v>2</v>
      </c>
      <c r="D80" s="73">
        <v>2.32</v>
      </c>
      <c r="E80" s="68"/>
      <c r="F80" s="68">
        <f t="shared" si="6"/>
        <v>0</v>
      </c>
    </row>
    <row r="81" spans="1:6" s="63" customFormat="1" ht="30.75" customHeight="1">
      <c r="A81" s="69">
        <f t="shared" si="5"/>
        <v>68</v>
      </c>
      <c r="B81" s="71" t="s">
        <v>45</v>
      </c>
      <c r="C81" s="72" t="s">
        <v>1</v>
      </c>
      <c r="D81" s="73">
        <v>295.62</v>
      </c>
      <c r="E81" s="68"/>
      <c r="F81" s="68">
        <f t="shared" si="6"/>
        <v>0</v>
      </c>
    </row>
    <row r="82" spans="1:6" s="63" customFormat="1" ht="30.75" customHeight="1">
      <c r="A82" s="69">
        <f t="shared" si="5"/>
        <v>69</v>
      </c>
      <c r="B82" s="71" t="s">
        <v>46</v>
      </c>
      <c r="C82" s="72" t="s">
        <v>7</v>
      </c>
      <c r="D82" s="73">
        <v>235.29</v>
      </c>
      <c r="E82" s="68"/>
      <c r="F82" s="68">
        <f t="shared" si="6"/>
        <v>0</v>
      </c>
    </row>
    <row r="83" spans="1:6" s="63" customFormat="1" ht="30.75" customHeight="1">
      <c r="A83" s="69">
        <f t="shared" si="5"/>
        <v>70</v>
      </c>
      <c r="B83" s="71" t="s">
        <v>47</v>
      </c>
      <c r="C83" s="72" t="s">
        <v>7</v>
      </c>
      <c r="D83" s="73">
        <v>3503.97</v>
      </c>
      <c r="E83" s="68"/>
      <c r="F83" s="68">
        <f t="shared" si="6"/>
        <v>0</v>
      </c>
    </row>
    <row r="84" spans="1:6" s="63" customFormat="1" ht="30.75" customHeight="1">
      <c r="A84" s="69">
        <f t="shared" si="5"/>
        <v>71</v>
      </c>
      <c r="B84" s="71" t="s">
        <v>48</v>
      </c>
      <c r="C84" s="72" t="s">
        <v>1</v>
      </c>
      <c r="D84" s="73">
        <v>214.4</v>
      </c>
      <c r="E84" s="68"/>
      <c r="F84" s="68">
        <f t="shared" si="6"/>
        <v>0</v>
      </c>
    </row>
    <row r="85" spans="1:6" s="63" customFormat="1" ht="30.75" customHeight="1">
      <c r="A85" s="69">
        <f t="shared" si="5"/>
        <v>72</v>
      </c>
      <c r="B85" s="71" t="s">
        <v>49</v>
      </c>
      <c r="C85" s="72" t="s">
        <v>1</v>
      </c>
      <c r="D85" s="73">
        <v>23.3</v>
      </c>
      <c r="E85" s="68"/>
      <c r="F85" s="68">
        <f t="shared" si="6"/>
        <v>0</v>
      </c>
    </row>
    <row r="86" spans="1:6" s="63" customFormat="1" ht="30.75" customHeight="1">
      <c r="A86" s="69">
        <f t="shared" si="5"/>
        <v>73</v>
      </c>
      <c r="B86" s="71" t="s">
        <v>50</v>
      </c>
      <c r="C86" s="72" t="s">
        <v>6</v>
      </c>
      <c r="D86" s="73">
        <v>20.8</v>
      </c>
      <c r="E86" s="68"/>
      <c r="F86" s="68">
        <f t="shared" si="6"/>
        <v>0</v>
      </c>
    </row>
    <row r="87" spans="1:6" s="63" customFormat="1" ht="30.75" customHeight="1">
      <c r="A87" s="69">
        <f t="shared" si="5"/>
        <v>74</v>
      </c>
      <c r="B87" s="71" t="s">
        <v>51</v>
      </c>
      <c r="C87" s="72" t="s">
        <v>2</v>
      </c>
      <c r="D87" s="73">
        <v>4</v>
      </c>
      <c r="E87" s="68"/>
      <c r="F87" s="68">
        <f t="shared" si="6"/>
        <v>0</v>
      </c>
    </row>
    <row r="88" spans="1:6" s="63" customFormat="1" ht="30.75" customHeight="1">
      <c r="A88" s="69">
        <f t="shared" si="5"/>
        <v>75</v>
      </c>
      <c r="B88" s="71" t="s">
        <v>52</v>
      </c>
      <c r="C88" s="72" t="s">
        <v>2</v>
      </c>
      <c r="D88" s="73">
        <v>162.5</v>
      </c>
      <c r="E88" s="68"/>
      <c r="F88" s="68">
        <f t="shared" si="6"/>
        <v>0</v>
      </c>
    </row>
    <row r="89" spans="1:6" s="63" customFormat="1" ht="30.75" customHeight="1">
      <c r="A89" s="69">
        <f t="shared" si="5"/>
        <v>76</v>
      </c>
      <c r="B89" s="71" t="s">
        <v>53</v>
      </c>
      <c r="C89" s="72" t="s">
        <v>2</v>
      </c>
      <c r="D89" s="73">
        <v>55</v>
      </c>
      <c r="E89" s="68"/>
      <c r="F89" s="68">
        <f t="shared" si="6"/>
        <v>0</v>
      </c>
    </row>
    <row r="90" spans="1:6" s="63" customFormat="1" ht="30.75" customHeight="1">
      <c r="A90" s="69">
        <f t="shared" si="5"/>
        <v>77</v>
      </c>
      <c r="B90" s="71" t="s">
        <v>54</v>
      </c>
      <c r="C90" s="72" t="s">
        <v>6</v>
      </c>
      <c r="D90" s="73">
        <v>26</v>
      </c>
      <c r="E90" s="68"/>
      <c r="F90" s="68">
        <f t="shared" si="6"/>
        <v>0</v>
      </c>
    </row>
    <row r="91" spans="1:6" s="63" customFormat="1" ht="30.75" customHeight="1">
      <c r="A91" s="65"/>
      <c r="B91" s="29" t="s">
        <v>55</v>
      </c>
      <c r="C91" s="65"/>
      <c r="D91" s="74"/>
      <c r="E91" s="68"/>
      <c r="F91" s="68"/>
    </row>
    <row r="92" spans="1:6" s="63" customFormat="1" ht="30.75" customHeight="1">
      <c r="A92" s="69">
        <f>A90+1</f>
        <v>78</v>
      </c>
      <c r="B92" s="71" t="s">
        <v>35</v>
      </c>
      <c r="C92" s="72" t="s">
        <v>2</v>
      </c>
      <c r="D92" s="73">
        <v>126.5</v>
      </c>
      <c r="E92" s="68"/>
      <c r="F92" s="68">
        <f t="shared" si="6"/>
        <v>0</v>
      </c>
    </row>
    <row r="93" spans="1:6" s="63" customFormat="1" ht="30.75" customHeight="1">
      <c r="A93" s="69">
        <f>A92+1</f>
        <v>79</v>
      </c>
      <c r="B93" s="71" t="s">
        <v>36</v>
      </c>
      <c r="C93" s="72" t="s">
        <v>2</v>
      </c>
      <c r="D93" s="73">
        <v>7.85</v>
      </c>
      <c r="E93" s="68"/>
      <c r="F93" s="68">
        <f t="shared" si="6"/>
        <v>0</v>
      </c>
    </row>
    <row r="94" spans="1:6" s="63" customFormat="1" ht="30.75" customHeight="1">
      <c r="A94" s="69">
        <f aca="true" t="shared" si="7" ref="A94:A132">A93+1</f>
        <v>80</v>
      </c>
      <c r="B94" s="71" t="s">
        <v>39</v>
      </c>
      <c r="C94" s="72" t="s">
        <v>1</v>
      </c>
      <c r="D94" s="73">
        <v>25.8</v>
      </c>
      <c r="E94" s="68"/>
      <c r="F94" s="68">
        <f t="shared" si="6"/>
        <v>0</v>
      </c>
    </row>
    <row r="95" spans="1:6" s="63" customFormat="1" ht="30.75" customHeight="1">
      <c r="A95" s="69">
        <f t="shared" si="7"/>
        <v>81</v>
      </c>
      <c r="B95" s="71" t="s">
        <v>56</v>
      </c>
      <c r="C95" s="72" t="s">
        <v>2</v>
      </c>
      <c r="D95" s="73">
        <v>27.66</v>
      </c>
      <c r="E95" s="68"/>
      <c r="F95" s="68">
        <f t="shared" si="6"/>
        <v>0</v>
      </c>
    </row>
    <row r="96" spans="1:6" s="63" customFormat="1" ht="30.75" customHeight="1">
      <c r="A96" s="69">
        <f t="shared" si="7"/>
        <v>82</v>
      </c>
      <c r="B96" s="71" t="s">
        <v>41</v>
      </c>
      <c r="C96" s="72" t="s">
        <v>1</v>
      </c>
      <c r="D96" s="73">
        <v>59.55</v>
      </c>
      <c r="E96" s="68"/>
      <c r="F96" s="68">
        <f t="shared" si="6"/>
        <v>0</v>
      </c>
    </row>
    <row r="97" spans="1:6" s="63" customFormat="1" ht="30.75" customHeight="1">
      <c r="A97" s="69">
        <f t="shared" si="7"/>
        <v>83</v>
      </c>
      <c r="B97" s="71" t="s">
        <v>42</v>
      </c>
      <c r="C97" s="72" t="s">
        <v>2</v>
      </c>
      <c r="D97" s="73">
        <v>19.4</v>
      </c>
      <c r="E97" s="68"/>
      <c r="F97" s="68">
        <f t="shared" si="6"/>
        <v>0</v>
      </c>
    </row>
    <row r="98" spans="1:6" s="63" customFormat="1" ht="30.75" customHeight="1">
      <c r="A98" s="69">
        <f t="shared" si="7"/>
        <v>84</v>
      </c>
      <c r="B98" s="71" t="s">
        <v>43</v>
      </c>
      <c r="C98" s="72" t="s">
        <v>1</v>
      </c>
      <c r="D98" s="73">
        <v>6.3</v>
      </c>
      <c r="E98" s="68"/>
      <c r="F98" s="68">
        <f t="shared" si="6"/>
        <v>0</v>
      </c>
    </row>
    <row r="99" spans="1:6" s="63" customFormat="1" ht="30.75" customHeight="1">
      <c r="A99" s="69">
        <f t="shared" si="7"/>
        <v>85</v>
      </c>
      <c r="B99" s="71" t="s">
        <v>44</v>
      </c>
      <c r="C99" s="72" t="s">
        <v>2</v>
      </c>
      <c r="D99" s="73">
        <v>1.33</v>
      </c>
      <c r="E99" s="68"/>
      <c r="F99" s="68">
        <f t="shared" si="6"/>
        <v>0</v>
      </c>
    </row>
    <row r="100" spans="1:6" s="63" customFormat="1" ht="30.75" customHeight="1">
      <c r="A100" s="69">
        <f t="shared" si="7"/>
        <v>86</v>
      </c>
      <c r="B100" s="71" t="s">
        <v>45</v>
      </c>
      <c r="C100" s="72" t="s">
        <v>1</v>
      </c>
      <c r="D100" s="73">
        <v>81.3</v>
      </c>
      <c r="E100" s="68"/>
      <c r="F100" s="68">
        <f t="shared" si="6"/>
        <v>0</v>
      </c>
    </row>
    <row r="101" spans="1:6" s="63" customFormat="1" ht="30.75" customHeight="1">
      <c r="A101" s="69">
        <f t="shared" si="7"/>
        <v>87</v>
      </c>
      <c r="B101" s="71" t="s">
        <v>46</v>
      </c>
      <c r="C101" s="72" t="s">
        <v>7</v>
      </c>
      <c r="D101" s="73">
        <v>168.44</v>
      </c>
      <c r="E101" s="68"/>
      <c r="F101" s="68">
        <f t="shared" si="6"/>
        <v>0</v>
      </c>
    </row>
    <row r="102" spans="1:6" s="63" customFormat="1" ht="30.75" customHeight="1">
      <c r="A102" s="69">
        <f t="shared" si="7"/>
        <v>88</v>
      </c>
      <c r="B102" s="71" t="s">
        <v>47</v>
      </c>
      <c r="C102" s="72" t="s">
        <v>7</v>
      </c>
      <c r="D102" s="73">
        <v>347.04</v>
      </c>
      <c r="E102" s="68"/>
      <c r="F102" s="68">
        <f t="shared" si="6"/>
        <v>0</v>
      </c>
    </row>
    <row r="103" spans="1:6" s="63" customFormat="1" ht="30.75" customHeight="1">
      <c r="A103" s="69">
        <f t="shared" si="7"/>
        <v>89</v>
      </c>
      <c r="B103" s="71" t="s">
        <v>48</v>
      </c>
      <c r="C103" s="72" t="s">
        <v>1</v>
      </c>
      <c r="D103" s="73">
        <v>40.65</v>
      </c>
      <c r="E103" s="68"/>
      <c r="F103" s="68">
        <f t="shared" si="6"/>
        <v>0</v>
      </c>
    </row>
    <row r="104" spans="1:6" s="63" customFormat="1" ht="30.75" customHeight="1">
      <c r="A104" s="69">
        <f t="shared" si="7"/>
        <v>90</v>
      </c>
      <c r="B104" s="71" t="s">
        <v>49</v>
      </c>
      <c r="C104" s="72" t="s">
        <v>1</v>
      </c>
      <c r="D104" s="73">
        <v>10.4</v>
      </c>
      <c r="E104" s="68"/>
      <c r="F104" s="68">
        <f t="shared" si="6"/>
        <v>0</v>
      </c>
    </row>
    <row r="105" spans="1:6" s="63" customFormat="1" ht="30.75" customHeight="1">
      <c r="A105" s="69">
        <f t="shared" si="7"/>
        <v>91</v>
      </c>
      <c r="B105" s="71" t="s">
        <v>50</v>
      </c>
      <c r="C105" s="72" t="s">
        <v>6</v>
      </c>
      <c r="D105" s="73">
        <v>24</v>
      </c>
      <c r="E105" s="68"/>
      <c r="F105" s="68">
        <f t="shared" si="6"/>
        <v>0</v>
      </c>
    </row>
    <row r="106" spans="1:6" s="63" customFormat="1" ht="30.75" customHeight="1">
      <c r="A106" s="69">
        <f t="shared" si="7"/>
        <v>92</v>
      </c>
      <c r="B106" s="71" t="s">
        <v>51</v>
      </c>
      <c r="C106" s="72" t="s">
        <v>2</v>
      </c>
      <c r="D106" s="73">
        <v>2</v>
      </c>
      <c r="E106" s="68"/>
      <c r="F106" s="68">
        <f t="shared" si="6"/>
        <v>0</v>
      </c>
    </row>
    <row r="107" spans="1:6" s="63" customFormat="1" ht="30.75" customHeight="1">
      <c r="A107" s="69">
        <f t="shared" si="7"/>
        <v>93</v>
      </c>
      <c r="B107" s="71" t="s">
        <v>52</v>
      </c>
      <c r="C107" s="72" t="s">
        <v>2</v>
      </c>
      <c r="D107" s="73">
        <v>55.54</v>
      </c>
      <c r="E107" s="68"/>
      <c r="F107" s="68">
        <f t="shared" si="6"/>
        <v>0</v>
      </c>
    </row>
    <row r="108" spans="1:6" s="63" customFormat="1" ht="30.75" customHeight="1">
      <c r="A108" s="69">
        <f t="shared" si="7"/>
        <v>94</v>
      </c>
      <c r="B108" s="71" t="s">
        <v>53</v>
      </c>
      <c r="C108" s="72" t="s">
        <v>2</v>
      </c>
      <c r="D108" s="73">
        <v>16</v>
      </c>
      <c r="E108" s="68"/>
      <c r="F108" s="68">
        <f t="shared" si="6"/>
        <v>0</v>
      </c>
    </row>
    <row r="109" spans="1:6" s="63" customFormat="1" ht="30.75" customHeight="1">
      <c r="A109" s="69">
        <f t="shared" si="7"/>
        <v>95</v>
      </c>
      <c r="B109" s="71" t="s">
        <v>54</v>
      </c>
      <c r="C109" s="72" t="s">
        <v>6</v>
      </c>
      <c r="D109" s="73">
        <v>15</v>
      </c>
      <c r="E109" s="68"/>
      <c r="F109" s="68">
        <f t="shared" si="6"/>
        <v>0</v>
      </c>
    </row>
    <row r="110" spans="1:6" s="63" customFormat="1" ht="30.75" customHeight="1">
      <c r="A110" s="69">
        <f t="shared" si="7"/>
        <v>96</v>
      </c>
      <c r="B110" s="29" t="s">
        <v>57</v>
      </c>
      <c r="C110" s="65"/>
      <c r="D110" s="74"/>
      <c r="E110" s="68"/>
      <c r="F110" s="68"/>
    </row>
    <row r="111" spans="1:6" s="63" customFormat="1" ht="30.75" customHeight="1">
      <c r="A111" s="69">
        <f t="shared" si="7"/>
        <v>97</v>
      </c>
      <c r="B111" s="71" t="s">
        <v>35</v>
      </c>
      <c r="C111" s="72" t="s">
        <v>2</v>
      </c>
      <c r="D111" s="73">
        <v>1742.3</v>
      </c>
      <c r="E111" s="68"/>
      <c r="F111" s="68">
        <f t="shared" si="6"/>
        <v>0</v>
      </c>
    </row>
    <row r="112" spans="1:6" s="63" customFormat="1" ht="30.75" customHeight="1">
      <c r="A112" s="69">
        <f t="shared" si="7"/>
        <v>98</v>
      </c>
      <c r="B112" s="71" t="s">
        <v>36</v>
      </c>
      <c r="C112" s="72" t="s">
        <v>2</v>
      </c>
      <c r="D112" s="73">
        <v>15.8</v>
      </c>
      <c r="E112" s="68"/>
      <c r="F112" s="68">
        <f t="shared" si="6"/>
        <v>0</v>
      </c>
    </row>
    <row r="113" spans="1:6" s="63" customFormat="1" ht="30.75" customHeight="1">
      <c r="A113" s="69">
        <f t="shared" si="7"/>
        <v>99</v>
      </c>
      <c r="B113" s="71" t="s">
        <v>39</v>
      </c>
      <c r="C113" s="72" t="s">
        <v>1</v>
      </c>
      <c r="D113" s="73">
        <v>169.5</v>
      </c>
      <c r="E113" s="68"/>
      <c r="F113" s="68">
        <f t="shared" si="6"/>
        <v>0</v>
      </c>
    </row>
    <row r="114" spans="1:6" s="63" customFormat="1" ht="30.75" customHeight="1">
      <c r="A114" s="69">
        <f t="shared" si="7"/>
        <v>100</v>
      </c>
      <c r="B114" s="71" t="s">
        <v>56</v>
      </c>
      <c r="C114" s="72" t="s">
        <v>2</v>
      </c>
      <c r="D114" s="73">
        <v>156.8</v>
      </c>
      <c r="E114" s="68"/>
      <c r="F114" s="68">
        <f t="shared" si="6"/>
        <v>0</v>
      </c>
    </row>
    <row r="115" spans="1:6" s="63" customFormat="1" ht="30.75" customHeight="1">
      <c r="A115" s="69">
        <f t="shared" si="7"/>
        <v>101</v>
      </c>
      <c r="B115" s="71" t="s">
        <v>58</v>
      </c>
      <c r="C115" s="72" t="s">
        <v>1</v>
      </c>
      <c r="D115" s="73">
        <v>302.8</v>
      </c>
      <c r="E115" s="68"/>
      <c r="F115" s="68">
        <f t="shared" si="6"/>
        <v>0</v>
      </c>
    </row>
    <row r="116" spans="1:6" s="63" customFormat="1" ht="30.75" customHeight="1">
      <c r="A116" s="69">
        <f t="shared" si="7"/>
        <v>102</v>
      </c>
      <c r="B116" s="71" t="s">
        <v>59</v>
      </c>
      <c r="C116" s="72" t="s">
        <v>2</v>
      </c>
      <c r="D116" s="73">
        <v>197.9</v>
      </c>
      <c r="E116" s="68"/>
      <c r="F116" s="68">
        <f t="shared" si="6"/>
        <v>0</v>
      </c>
    </row>
    <row r="117" spans="1:6" s="63" customFormat="1" ht="30.75" customHeight="1">
      <c r="A117" s="69">
        <f t="shared" si="7"/>
        <v>103</v>
      </c>
      <c r="B117" s="71" t="s">
        <v>60</v>
      </c>
      <c r="C117" s="72" t="s">
        <v>1</v>
      </c>
      <c r="D117" s="73">
        <v>175.3</v>
      </c>
      <c r="E117" s="68"/>
      <c r="F117" s="68">
        <f t="shared" si="6"/>
        <v>0</v>
      </c>
    </row>
    <row r="118" spans="1:6" s="63" customFormat="1" ht="30.75" customHeight="1">
      <c r="A118" s="69">
        <f t="shared" si="7"/>
        <v>104</v>
      </c>
      <c r="B118" s="71" t="s">
        <v>61</v>
      </c>
      <c r="C118" s="72" t="s">
        <v>2</v>
      </c>
      <c r="D118" s="73">
        <v>76.2</v>
      </c>
      <c r="E118" s="68"/>
      <c r="F118" s="68">
        <f t="shared" si="6"/>
        <v>0</v>
      </c>
    </row>
    <row r="119" spans="1:6" s="63" customFormat="1" ht="30.75" customHeight="1">
      <c r="A119" s="69">
        <f t="shared" si="7"/>
        <v>105</v>
      </c>
      <c r="B119" s="71" t="s">
        <v>62</v>
      </c>
      <c r="C119" s="72" t="s">
        <v>1</v>
      </c>
      <c r="D119" s="73">
        <v>393.6</v>
      </c>
      <c r="E119" s="68"/>
      <c r="F119" s="68">
        <f t="shared" si="6"/>
        <v>0</v>
      </c>
    </row>
    <row r="120" spans="1:6" s="63" customFormat="1" ht="30.75" customHeight="1">
      <c r="A120" s="69">
        <f t="shared" si="7"/>
        <v>106</v>
      </c>
      <c r="B120" s="71" t="s">
        <v>63</v>
      </c>
      <c r="C120" s="72" t="s">
        <v>2</v>
      </c>
      <c r="D120" s="73">
        <v>164.8</v>
      </c>
      <c r="E120" s="68"/>
      <c r="F120" s="68">
        <f t="shared" si="6"/>
        <v>0</v>
      </c>
    </row>
    <row r="121" spans="1:6" s="63" customFormat="1" ht="30.75" customHeight="1">
      <c r="A121" s="69">
        <f t="shared" si="7"/>
        <v>107</v>
      </c>
      <c r="B121" s="71" t="s">
        <v>45</v>
      </c>
      <c r="C121" s="72" t="s">
        <v>1</v>
      </c>
      <c r="D121" s="73">
        <v>1041.5</v>
      </c>
      <c r="E121" s="68"/>
      <c r="F121" s="68">
        <f t="shared" si="6"/>
        <v>0</v>
      </c>
    </row>
    <row r="122" spans="1:6" s="63" customFormat="1" ht="30.75" customHeight="1">
      <c r="A122" s="69">
        <f t="shared" si="7"/>
        <v>108</v>
      </c>
      <c r="B122" s="71" t="s">
        <v>46</v>
      </c>
      <c r="C122" s="72" t="s">
        <v>7</v>
      </c>
      <c r="D122" s="73">
        <v>2686.41</v>
      </c>
      <c r="E122" s="68"/>
      <c r="F122" s="68">
        <f t="shared" si="6"/>
        <v>0</v>
      </c>
    </row>
    <row r="123" spans="1:6" s="63" customFormat="1" ht="30.75" customHeight="1">
      <c r="A123" s="69">
        <f t="shared" si="7"/>
        <v>109</v>
      </c>
      <c r="B123" s="71" t="s">
        <v>47</v>
      </c>
      <c r="C123" s="72" t="s">
        <v>7</v>
      </c>
      <c r="D123" s="73">
        <v>16498.63</v>
      </c>
      <c r="E123" s="68"/>
      <c r="F123" s="68">
        <f t="shared" si="6"/>
        <v>0</v>
      </c>
    </row>
    <row r="124" spans="1:6" s="63" customFormat="1" ht="30.75" customHeight="1">
      <c r="A124" s="69">
        <f t="shared" si="7"/>
        <v>110</v>
      </c>
      <c r="B124" s="71" t="s">
        <v>48</v>
      </c>
      <c r="C124" s="72" t="s">
        <v>1</v>
      </c>
      <c r="D124" s="73">
        <v>520.75</v>
      </c>
      <c r="E124" s="68"/>
      <c r="F124" s="68">
        <f t="shared" si="6"/>
        <v>0</v>
      </c>
    </row>
    <row r="125" spans="1:6" s="63" customFormat="1" ht="30.75" customHeight="1">
      <c r="A125" s="69">
        <f t="shared" si="7"/>
        <v>111</v>
      </c>
      <c r="B125" s="71" t="s">
        <v>49</v>
      </c>
      <c r="C125" s="72" t="s">
        <v>1</v>
      </c>
      <c r="D125" s="73">
        <v>156.32</v>
      </c>
      <c r="E125" s="68"/>
      <c r="F125" s="68">
        <f t="shared" si="6"/>
        <v>0</v>
      </c>
    </row>
    <row r="126" spans="1:6" s="63" customFormat="1" ht="30.75" customHeight="1">
      <c r="A126" s="69">
        <f t="shared" si="7"/>
        <v>112</v>
      </c>
      <c r="B126" s="71" t="s">
        <v>50</v>
      </c>
      <c r="C126" s="72" t="s">
        <v>6</v>
      </c>
      <c r="D126" s="73">
        <v>195</v>
      </c>
      <c r="E126" s="68"/>
      <c r="F126" s="68">
        <f t="shared" si="6"/>
        <v>0</v>
      </c>
    </row>
    <row r="127" spans="1:6" s="63" customFormat="1" ht="30.75" customHeight="1">
      <c r="A127" s="69">
        <f t="shared" si="7"/>
        <v>113</v>
      </c>
      <c r="B127" s="71" t="s">
        <v>51</v>
      </c>
      <c r="C127" s="72" t="s">
        <v>2</v>
      </c>
      <c r="D127" s="73">
        <v>28</v>
      </c>
      <c r="E127" s="68"/>
      <c r="F127" s="68">
        <f t="shared" si="6"/>
        <v>0</v>
      </c>
    </row>
    <row r="128" spans="1:6" s="63" customFormat="1" ht="30.75" customHeight="1">
      <c r="A128" s="69">
        <f t="shared" si="7"/>
        <v>114</v>
      </c>
      <c r="B128" s="71" t="s">
        <v>64</v>
      </c>
      <c r="C128" s="72" t="s">
        <v>2</v>
      </c>
      <c r="D128" s="73">
        <v>401</v>
      </c>
      <c r="E128" s="68"/>
      <c r="F128" s="68">
        <f t="shared" si="6"/>
        <v>0</v>
      </c>
    </row>
    <row r="129" spans="1:6" s="63" customFormat="1" ht="30.75" customHeight="1">
      <c r="A129" s="69">
        <f t="shared" si="7"/>
        <v>115</v>
      </c>
      <c r="B129" s="71" t="s">
        <v>65</v>
      </c>
      <c r="C129" s="72" t="s">
        <v>2</v>
      </c>
      <c r="D129" s="73">
        <v>615.8</v>
      </c>
      <c r="E129" s="68"/>
      <c r="F129" s="68">
        <f t="shared" si="6"/>
        <v>0</v>
      </c>
    </row>
    <row r="130" spans="1:6" s="63" customFormat="1" ht="30.75" customHeight="1">
      <c r="A130" s="69">
        <f t="shared" si="7"/>
        <v>116</v>
      </c>
      <c r="B130" s="71" t="s">
        <v>53</v>
      </c>
      <c r="C130" s="72" t="s">
        <v>2</v>
      </c>
      <c r="D130" s="73">
        <v>86</v>
      </c>
      <c r="E130" s="68"/>
      <c r="F130" s="68">
        <f t="shared" si="6"/>
        <v>0</v>
      </c>
    </row>
    <row r="131" spans="1:6" s="63" customFormat="1" ht="30.75" customHeight="1">
      <c r="A131" s="69">
        <f t="shared" si="7"/>
        <v>117</v>
      </c>
      <c r="B131" s="71" t="s">
        <v>66</v>
      </c>
      <c r="C131" s="72" t="s">
        <v>2</v>
      </c>
      <c r="D131" s="73">
        <v>22.5</v>
      </c>
      <c r="E131" s="68"/>
      <c r="F131" s="68">
        <f t="shared" si="6"/>
        <v>0</v>
      </c>
    </row>
    <row r="132" spans="1:6" s="63" customFormat="1" ht="30.75" customHeight="1">
      <c r="A132" s="69">
        <f t="shared" si="7"/>
        <v>118</v>
      </c>
      <c r="B132" s="71" t="s">
        <v>54</v>
      </c>
      <c r="C132" s="72" t="s">
        <v>6</v>
      </c>
      <c r="D132" s="73">
        <v>86.97</v>
      </c>
      <c r="E132" s="68"/>
      <c r="F132" s="68">
        <f t="shared" si="6"/>
        <v>0</v>
      </c>
    </row>
    <row r="133" spans="1:6" s="2" customFormat="1" ht="30.75" customHeight="1">
      <c r="A133" s="37"/>
      <c r="B133" s="38" t="s">
        <v>159</v>
      </c>
      <c r="C133" s="37" t="s">
        <v>137</v>
      </c>
      <c r="D133" s="13"/>
      <c r="E133" s="24"/>
      <c r="F133" s="64">
        <f>SUM(F64:F132)</f>
        <v>0</v>
      </c>
    </row>
    <row r="134" spans="1:6" s="46" customFormat="1" ht="33.75" customHeight="1">
      <c r="A134" s="52" t="s">
        <v>163</v>
      </c>
      <c r="B134" s="53"/>
      <c r="C134" s="48" t="s">
        <v>137</v>
      </c>
      <c r="D134" s="49"/>
      <c r="E134" s="50"/>
      <c r="F134" s="51">
        <f>F39+F62+F133</f>
        <v>0</v>
      </c>
    </row>
    <row r="135" spans="2:6" ht="30.75" customHeight="1">
      <c r="B135" s="60" t="s">
        <v>164</v>
      </c>
      <c r="C135" s="61"/>
      <c r="D135" s="61"/>
      <c r="E135" s="61"/>
      <c r="F135" s="61"/>
    </row>
    <row r="136" spans="2:6" ht="39.75" customHeight="1">
      <c r="B136" s="61"/>
      <c r="C136" s="61"/>
      <c r="D136" s="61"/>
      <c r="E136" s="61"/>
      <c r="F136" s="61"/>
    </row>
    <row r="137" spans="2:6" ht="38.25" customHeight="1">
      <c r="B137" s="61"/>
      <c r="C137" s="61"/>
      <c r="D137" s="61"/>
      <c r="E137" s="61"/>
      <c r="F137" s="61"/>
    </row>
  </sheetData>
  <sheetProtection/>
  <mergeCells count="9">
    <mergeCell ref="A1:F1"/>
    <mergeCell ref="A2:F2"/>
    <mergeCell ref="I2:K2"/>
    <mergeCell ref="A4:F4"/>
    <mergeCell ref="A63:F63"/>
    <mergeCell ref="A40:F40"/>
    <mergeCell ref="A134:B134"/>
    <mergeCell ref="C134:E134"/>
    <mergeCell ref="B135:F1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headerFooter>
    <oddHeader>&amp;C&amp;A&amp;RPage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svetoslavach</dc:creator>
  <cp:keywords/>
  <dc:description/>
  <cp:lastModifiedBy>Tina</cp:lastModifiedBy>
  <cp:lastPrinted>2018-06-18T13:28:47Z</cp:lastPrinted>
  <dcterms:created xsi:type="dcterms:W3CDTF">2006-11-23T11:10:33Z</dcterms:created>
  <dcterms:modified xsi:type="dcterms:W3CDTF">2018-06-18T13:29:08Z</dcterms:modified>
  <cp:category/>
  <cp:version/>
  <cp:contentType/>
  <cp:contentStatus/>
</cp:coreProperties>
</file>